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queryTables/queryTable2.xml" ContentType="application/vnd.openxmlformats-officedocument.spreadsheetml.queryTable+xml"/>
  <Override PartName="/xl/drawings/drawing7.xml" ContentType="application/vnd.openxmlformats-officedocument.drawing+xml"/>
  <Override PartName="/xl/drawings/drawing8.xml" ContentType="application/vnd.openxmlformats-officedocument.drawing+xml"/>
  <Override PartName="/xl/ink/ink1.xml" ContentType="application/inkml+xml"/>
  <Override PartName="/xl/drawings/drawing9.xml" ContentType="application/vnd.openxmlformats-officedocument.drawing+xml"/>
  <Override PartName="/xl/drawings/drawing10.xml" ContentType="application/vnd.openxmlformats-officedocument.drawing+xml"/>
  <Override PartName="/xl/ink/ink2.xml" ContentType="application/inkml+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xl/python.xml" ContentType="application/vnd.ms-excel.pytho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202300"/>
  <mc:AlternateContent xmlns:mc="http://schemas.openxmlformats.org/markup-compatibility/2006">
    <mc:Choice Requires="x15">
      <x15ac:absPath xmlns:x15ac="http://schemas.microsoft.com/office/spreadsheetml/2010/11/ac" url="https://d.docs.live.net/a4169748e6e34253/Desktop/"/>
    </mc:Choice>
  </mc:AlternateContent>
  <xr:revisionPtr revIDLastSave="324" documentId="8_{52116A0E-F728-43C9-9D6E-4E6DA55D14A2}" xr6:coauthVersionLast="47" xr6:coauthVersionMax="47" xr10:uidLastSave="{38523320-D582-4718-B93E-7453E0C29767}"/>
  <bookViews>
    <workbookView xWindow="-98" yWindow="-98" windowWidth="21795" windowHeight="12975" tabRatio="764" xr2:uid="{E22F316C-9090-45AE-A62B-1B94591B185E}"/>
  </bookViews>
  <sheets>
    <sheet name="Index" sheetId="46" r:id="rId1"/>
    <sheet name="1.Sum Function Basics" sheetId="9" r:id="rId2"/>
    <sheet name="2.Approximate Lookups" sheetId="25" r:id="rId3"/>
    <sheet name="3.Find &amp; Replace" sheetId="30" r:id="rId4"/>
    <sheet name="4.Lambdas" sheetId="31" r:id="rId5"/>
    <sheet name="5.Python" sheetId="15" r:id="rId6"/>
    <sheet name="6a.PowerQuery" sheetId="32" r:id="rId7"/>
    <sheet name="6b.PowerQuery" sheetId="39" r:id="rId8"/>
    <sheet name="6c.PowerQuery" sheetId="38" r:id="rId9"/>
    <sheet name="7.AI_fun" sheetId="7" r:id="rId10"/>
    <sheet name="8.Copilot_Data_Analysis" sheetId="3" r:id="rId11"/>
    <sheet name="9.AI_YouTube Comments" sheetId="8" r:id="rId12"/>
    <sheet name="10.Cell Ref($) &amp; Dynamic Arrays" sheetId="22" r:id="rId13"/>
    <sheet name="11.Charting" sheetId="11" r:id="rId14"/>
    <sheet name="Dateing Tips" sheetId="17" r:id="rId15"/>
  </sheets>
  <definedNames>
    <definedName name="_xlnm._FilterDatabase" localSheetId="2" hidden="1">'2.Approximate Lookups'!$G$13:$I$17</definedName>
    <definedName name="_xlnm._FilterDatabase" localSheetId="10" hidden="1">'8.Copilot_Data_Analysis'!$A$1:$D$52</definedName>
    <definedName name="_xlcn.WorksheetConnection_Podcast.xlsxTable31" hidden="1">Table3</definedName>
    <definedName name="_xlcn.WorksheetConnection_Podcast.xlsxTable41" hidden="1">Table4</definedName>
    <definedName name="_xlcn.WorksheetConnection_Podcast.xlsxTable71" hidden="1">Table7</definedName>
    <definedName name="ExternalData_1" localSheetId="7" hidden="1">'6b.PowerQuery'!$A$1:$B$6</definedName>
    <definedName name="ExternalData_1" localSheetId="8" hidden="1">'6c.PowerQuery'!$A$1:$P$165</definedName>
    <definedName name="IQ_ADDIN" hidden="1">"AUTO"</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"04/28/2020 04:09:20"</definedName>
    <definedName name="IQ_QTD" hidden="1">750000</definedName>
    <definedName name="IQ_TODAY" hidden="1">0</definedName>
    <definedName name="IQ_YTDMONTH" hidden="1">130000</definedName>
    <definedName name="NandiniFY">_xlfn.LAMBDA(_xlpm.month_name,IF(MONTH(_xlpm.month_name)&gt;3,YEAR(_xlpm.month_name)+1,YEAR(_xlpm.month_name)))</definedName>
    <definedName name="UNPIVOT" localSheetId="2">_xlfn.LAMBDA(_xlpm.table,_xlop.columns_to_unpivot,_xlop.attribute_name,_xlop.value_name,_xlop.remove_blanks, _xlfn.LET(_xlpm._ColumnsToUnpivot, IF(_xlfn.ISOMITTED(_xlpm.columns_to_unpivot), _xlfn.DROP(_xlfn.TAKE(_xlpm.table, 1), , 1), _xlpm.columns_to_unpivot), _xlpm._AttributeLabel, IF(_xlfn.ISOMITTED(_xlpm.attribute_name), "Attribute", _xlpm.attribute_name), _xlpm._ValueLabel, IF(_xlfn.ISOMITTED(_xlpm.value_name), "Value", _xlpm.value_name), _xlpm._FirstColumnToUnpivot, MATCH(INDEX(_xlpm._ColumnsToUnpivot, , 1), INDEX(_xlpm.table, 1, ), 0), _xlpm._UnpivotColumnCount, COLUMNS(_xlpm._ColumnsToUnpivot), _xlpm._ColumnNumbers, _xlfn.SEQUENCE(1, COLUMNS(_xlpm.table)), _xlpm._IncludeColumns, (_xlpm._ColumnNumbers &gt;= _xlpm._FirstColumnToUnpivot) * (_xlpm._ColumnNumbers &lt; _xlpm._FirstColumnToUnpivot + _xlpm._UnpivotColumnCount), _xlpm._UnpivotColumns, _xlfn._xlws.FILTER(_xlpm._ColumnNumbers, _xlpm._IncludeColumns), _xlpm._OtherColumns, _xlfn._xlws.FILTER(_xlpm._ColumnNumbers, NOT(_xlpm._IncludeColumns)), _xlpm._FullOuterJoin, '2.Approximate Lookups'!CROSSJOIN(_xlfn.CHOOSECOLS(_xlpm.table, _xlpm._OtherColumns), _xlfn.VSTACK(_xlpm._AttributeLabel, TRANSPOSE(_xlpm._ColumnsToUnpivot)), TRUE), _xlpm._WithValues, _xlfn.HSTACK(_xlpm._FullOuterJoin, _xlfn.VSTACK(_xlpm._ValueLabel, _xlfn.TOCOL(_xlfn.DROP(_xlfn.CHOOSECOLS(_xlpm.table, _xlpm._UnpivotColumns), 1)))), _xlpm._RemoveBlanks, IF(OR(_xlfn.ISOMITTED(_xlpm.remove_blanks), _xlpm.remove_blanks), _xlfn._xlws.FILTER(_xlpm._WithValues, INDEX(_xlpm._WithValues, , COLUMNS(_xlpm._WithValues)) &lt;&gt; ""), IF(_xlpm._WithValues = "", "", _xlpm._WithValues)), _xlpm._ColumnOrder, _xlfn.LET(_xlpm.n, COLUMNS(_xlpm._RemoveBlanks), _xlpm.s, _xlfn.SEQUENCE(1, _xlpm.n), _xlfn.IFS(_xlpm.s &lt; _xlpm._FirstColumnToUnpivot, _xlpm.s, _xlpm.s &lt; _xlpm._FirstColumnToUnpivot + 2, _xlpm.s + _xlpm.n - _xlpm._FirstColumnToUnpivot - 1, TRUE, _xlpm.s - 2)), _xlpm._Result, _xlfn.CHOOSECOLS(_xlpm._RemoveBlanks, _xlpm._ColumnOrder), _xlpm._Result))</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7" name="Table7" connection="WorksheetConnection_Podcast.xlsx!Table7"/>
          <x15:modelTable id="Table4" name="Table4" connection="WorksheetConnection_Podcast.xlsx!Table4"/>
          <x15:modelTable id="Table3" name="Table3" connection="WorksheetConnection_Podcast.xlsx!Table3"/>
        </x15:modelTables>
        <x15:modelRelationships>
          <x15:modelRelationship fromTable="Table4" fromColumn="Dept" toTable="Table3" toColumn="Dept"/>
          <x15:modelRelationship fromTable="Table7" fromColumn="Staff ID" toTable="Table4" toColumn="Staff ID"/>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22" l="1" a="1"/>
  <c r="C41" i="22" s="1"/>
  <c r="B2" i="8"/>
  <c r="F5" i="8" a="1"/>
  <c r="F5" i="8" s="1"/>
  <c r="B5" i="8" a="1"/>
  <c r="B5" i="8" s="1"/>
  <c r="C2" i="7"/>
  <c r="B2" i="7"/>
  <c r="C5" i="7" a="1"/>
  <c r="C5" i="7" s="1"/>
  <c r="B5" i="7" a="1"/>
  <c r="B5" i="7" s="1"/>
  <c r="C6" i="15"/>
  <c r="B9" i="31" a="1"/>
  <c r="B9" i="31" s="1"/>
  <c r="B20" i="30"/>
  <c r="B7" i="30"/>
  <c r="D26" i="25"/>
  <c r="B15" i="9"/>
  <c r="E38" i="22" a="1"/>
  <c r="E38" i="22" s="1"/>
  <c r="D38" i="22" a="1"/>
  <c r="D38" i="22" s="1"/>
  <c r="E39" i="22" a="1"/>
  <c r="E39" i="22" s="1"/>
  <c r="D39" i="22" a="1"/>
  <c r="D39" i="22" s="1"/>
  <c r="G41" i="22" a="1"/>
  <c r="G41" i="22" s="1"/>
  <c r="D21" i="22" a="1"/>
  <c r="D21" i="22" s="1"/>
  <c r="F17" i="3"/>
  <c r="F18" i="3" s="1"/>
  <c r="D6" i="15" a="1"/>
  <c r="D6" i="15" s="1"/>
  <c r="D7" i="15" s="1" a="1"/>
  <c r="D7" i="15" s="1"/>
  <c r="D8" i="15" s="1" a="1"/>
  <c r="D8" i="15" s="1"/>
  <c r="D9" i="15" s="1" a="1"/>
  <c r="D9" i="15" s="1"/>
  <c r="D10" i="15" s="1" a="1"/>
  <c r="D10" i="15" s="1"/>
  <c r="D11" i="15" s="1" a="1"/>
  <c r="D11" i="15" s="1"/>
  <c r="D12" i="15" s="1" a="1"/>
  <c r="D12" i="15" s="1"/>
  <c r="D13" i="15" s="1" a="1"/>
  <c r="D13" i="15" s="1"/>
  <c r="D14" i="15" s="1" a="1"/>
  <c r="D14" i="15" s="1"/>
  <c r="D15" i="15" s="1" a="1"/>
  <c r="D15" i="15" s="1"/>
  <c r="D16" i="15" s="1" a="1"/>
  <c r="D16" i="15" s="1"/>
  <c r="D17" i="15" s="1" a="1"/>
  <c r="D17" i="15" s="1"/>
  <c r="D18" i="15" s="1" a="1"/>
  <c r="D18" i="15" s="1"/>
  <c r="D19" i="15" s="1" a="1"/>
  <c r="D19" i="15" s="1"/>
  <c r="D20" i="15" s="1" a="1"/>
  <c r="D20" i="15" s="1"/>
  <c r="D21" i="15" s="1" a="1"/>
  <c r="D21" i="15" s="1"/>
  <c r="E3" i="31" a="1"/>
  <c r="E3" i="31" s="1"/>
  <c r="E4" i="31" a="1"/>
  <c r="E4" i="31" s="1"/>
  <c r="E5" i="31" a="1"/>
  <c r="E5" i="31" s="1"/>
  <c r="E6" i="31" a="1"/>
  <c r="E6" i="31" s="1"/>
  <c r="E7" i="31" a="1"/>
  <c r="E7" i="31" s="1"/>
  <c r="B7" i="31"/>
  <c r="B6" i="31"/>
  <c r="B5" i="31"/>
  <c r="B4" i="31"/>
  <c r="B3" i="31"/>
  <c r="D4" i="31"/>
  <c r="D5" i="31"/>
  <c r="D6" i="31"/>
  <c r="D7" i="31"/>
  <c r="D3" i="31"/>
  <c r="C4" i="31"/>
  <c r="C5" i="31"/>
  <c r="C6" i="31"/>
  <c r="C7" i="31"/>
  <c r="C3" i="31"/>
  <c r="E6" i="25"/>
  <c r="E20" i="25"/>
  <c r="E19" i="25"/>
  <c r="E18" i="25"/>
  <c r="E17" i="25"/>
  <c r="E16" i="25"/>
  <c r="E15" i="25"/>
  <c r="E14" i="25"/>
  <c r="E13" i="25"/>
  <c r="E12" i="25"/>
  <c r="E11" i="25"/>
  <c r="E10" i="25"/>
  <c r="E9" i="25"/>
  <c r="E8" i="25"/>
  <c r="E7" i="25"/>
  <c r="D6" i="25"/>
  <c r="D20" i="25"/>
  <c r="D19" i="25"/>
  <c r="D18" i="25"/>
  <c r="D17" i="25"/>
  <c r="D16" i="25"/>
  <c r="D15" i="25"/>
  <c r="D14" i="25"/>
  <c r="D13" i="25"/>
  <c r="D12" i="25"/>
  <c r="D11" i="25"/>
  <c r="D10" i="25"/>
  <c r="D9" i="25"/>
  <c r="D8" i="25"/>
  <c r="D7" i="25"/>
  <c r="C20" i="25"/>
  <c r="C19" i="25"/>
  <c r="C18" i="25"/>
  <c r="C17" i="25"/>
  <c r="C16" i="25"/>
  <c r="C15" i="25"/>
  <c r="C14" i="25"/>
  <c r="C13" i="25"/>
  <c r="C12" i="25"/>
  <c r="C11" i="25"/>
  <c r="C10" i="25"/>
  <c r="C9" i="25"/>
  <c r="C8" i="25"/>
  <c r="C7" i="25"/>
  <c r="C6" i="25"/>
  <c r="B14" i="9"/>
  <c r="B11" i="9"/>
  <c r="E12" i="32"/>
  <c r="E11" i="32"/>
  <c r="E10" i="32"/>
  <c r="E9" i="32"/>
  <c r="E8" i="32"/>
  <c r="E7" i="32"/>
  <c r="E6" i="32"/>
  <c r="C7" i="15"/>
  <c r="C8" i="15"/>
  <c r="C9" i="15"/>
  <c r="C10" i="15"/>
  <c r="C11" i="15"/>
  <c r="C12" i="15"/>
  <c r="C13" i="15"/>
  <c r="C14" i="15"/>
  <c r="C15" i="15"/>
  <c r="C16" i="15"/>
  <c r="C17" i="15"/>
  <c r="C18" i="15"/>
  <c r="C19" i="15"/>
  <c r="C20" i="15"/>
  <c r="C21" i="15"/>
  <c r="G45" i="17"/>
  <c r="G43" i="17"/>
  <c r="H6" i="17"/>
  <c r="H5" i="17"/>
  <c r="A10" i="9"/>
  <c r="A11" i="9" s="1"/>
  <c r="A12" i="9" s="1"/>
  <c r="A13" i="9" s="1"/>
  <c r="I26" i="25"/>
  <c r="H26" i="25"/>
  <c r="A21" i="22" a="1"/>
  <c r="A21" i="22" s="1"/>
  <c r="B13" i="22"/>
  <c r="C8" i="22" a="1"/>
  <c r="C8" i="2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7676799-839C-4A7C-A3DD-983184936311}" keepAlive="1" name="Query - Table 2" description="Connection to the 'Table 2' query in the workbook." type="5" refreshedVersion="8" background="1" saveData="1">
    <dbPr connection="Provider=Microsoft.Mashup.OleDb.1;Data Source=$Workbook$;Location=&quot;Table 2&quot;;Extended Properties=&quot;&quot;" command="SELECT * FROM [Table 2]"/>
  </connection>
  <connection id="2" xr16:uid="{80F61EA4-1A00-401B-A65B-DB9BC9C44411}" keepAlive="1" name="Query - Table11" description="Connection to the 'Table11' query in the workbook." type="5" refreshedVersion="8" background="1" saveData="1">
    <dbPr connection="Provider=Microsoft.Mashup.OleDb.1;Data Source=$Workbook$;Location=Table11;Extended Properties=&quot;&quot;" command="SELECT * FROM [Table11]"/>
  </connection>
  <connection id="3" xr16:uid="{B1446713-2569-4EE1-B509-E3B1E7D43700}"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4" xr16:uid="{DD47F00B-860B-4A52-A07B-90C0C7E747CB}" name="WorksheetConnection_Podcast.xlsx!Table3" type="102" refreshedVersion="8" minRefreshableVersion="5">
    <extLst>
      <ext xmlns:x15="http://schemas.microsoft.com/office/spreadsheetml/2010/11/main" uri="{DE250136-89BD-433C-8126-D09CA5730AF9}">
        <x15:connection id="Table3">
          <x15:rangePr sourceName="_xlcn.WorksheetConnection_Podcast.xlsxTable31"/>
        </x15:connection>
      </ext>
    </extLst>
  </connection>
  <connection id="5" xr16:uid="{BFBBCB4B-0BF4-4346-BB81-C1B5765273A9}" name="WorksheetConnection_Podcast.xlsx!Table4" type="102" refreshedVersion="8" minRefreshableVersion="5">
    <extLst>
      <ext xmlns:x15="http://schemas.microsoft.com/office/spreadsheetml/2010/11/main" uri="{DE250136-89BD-433C-8126-D09CA5730AF9}">
        <x15:connection id="Table4">
          <x15:rangePr sourceName="_xlcn.WorksheetConnection_Podcast.xlsxTable41"/>
        </x15:connection>
      </ext>
    </extLst>
  </connection>
  <connection id="6" xr16:uid="{4C486E34-3D89-4B50-8DC2-5AFBB531B096}" name="WorksheetConnection_Podcast.xlsx!Table7" type="102" refreshedVersion="8" minRefreshableVersion="5">
    <extLst>
      <ext xmlns:x15="http://schemas.microsoft.com/office/spreadsheetml/2010/11/main" uri="{DE250136-89BD-433C-8126-D09CA5730AF9}">
        <x15:connection id="Table7">
          <x15:rangePr sourceName="_xlcn.WorksheetConnection_Podcast.xlsxTable71"/>
        </x15:connection>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251">
    <bk>
      <extLst>
        <ext uri="{3e2802c4-a4d2-4d8b-9148-e3be6c30e623}">
          <xlrd:rvb i="0"/>
        </ext>
      </extLst>
    </bk>
    <bk>
      <extLst>
        <ext uri="{3e2802c4-a4d2-4d8b-9148-e3be6c30e623}">
          <xlrd:rvb i="2"/>
        </ext>
      </extLst>
    </bk>
    <bk>
      <extLst>
        <ext uri="{3e2802c4-a4d2-4d8b-9148-e3be6c30e623}">
          <xlrd:rvb i="4"/>
        </ext>
      </extLst>
    </bk>
    <bk>
      <extLst>
        <ext uri="{3e2802c4-a4d2-4d8b-9148-e3be6c30e623}">
          <xlrd:rvb i="6"/>
        </ext>
      </extLst>
    </bk>
    <bk>
      <extLst>
        <ext uri="{3e2802c4-a4d2-4d8b-9148-e3be6c30e623}">
          <xlrd:rvb i="8"/>
        </ext>
      </extLst>
    </bk>
    <bk>
      <extLst>
        <ext uri="{3e2802c4-a4d2-4d8b-9148-e3be6c30e623}">
          <xlrd:rvb i="10"/>
        </ext>
      </extLst>
    </bk>
    <bk>
      <extLst>
        <ext uri="{3e2802c4-a4d2-4d8b-9148-e3be6c30e623}">
          <xlrd:rvb i="12"/>
        </ext>
      </extLst>
    </bk>
    <bk>
      <extLst>
        <ext uri="{3e2802c4-a4d2-4d8b-9148-e3be6c30e623}">
          <xlrd:rvb i="14"/>
        </ext>
      </extLst>
    </bk>
    <bk>
      <extLst>
        <ext uri="{3e2802c4-a4d2-4d8b-9148-e3be6c30e623}">
          <xlrd:rvb i="16"/>
        </ext>
      </extLst>
    </bk>
    <bk>
      <extLst>
        <ext uri="{3e2802c4-a4d2-4d8b-9148-e3be6c30e623}">
          <xlrd:rvb i="18"/>
        </ext>
      </extLst>
    </bk>
    <bk>
      <extLst>
        <ext uri="{3e2802c4-a4d2-4d8b-9148-e3be6c30e623}">
          <xlrd:rvb i="20"/>
        </ext>
      </extLst>
    </bk>
    <bk>
      <extLst>
        <ext uri="{3e2802c4-a4d2-4d8b-9148-e3be6c30e623}">
          <xlrd:rvb i="22"/>
        </ext>
      </extLst>
    </bk>
    <bk>
      <extLst>
        <ext uri="{3e2802c4-a4d2-4d8b-9148-e3be6c30e623}">
          <xlrd:rvb i="24"/>
        </ext>
      </extLst>
    </bk>
    <bk>
      <extLst>
        <ext uri="{3e2802c4-a4d2-4d8b-9148-e3be6c30e623}">
          <xlrd:rvb i="26"/>
        </ext>
      </extLst>
    </bk>
    <bk>
      <extLst>
        <ext uri="{3e2802c4-a4d2-4d8b-9148-e3be6c30e623}">
          <xlrd:rvb i="28"/>
        </ext>
      </extLst>
    </bk>
    <bk>
      <extLst>
        <ext uri="{3e2802c4-a4d2-4d8b-9148-e3be6c30e623}">
          <xlrd:rvb i="30"/>
        </ext>
      </extLst>
    </bk>
    <bk>
      <extLst>
        <ext uri="{3e2802c4-a4d2-4d8b-9148-e3be6c30e623}">
          <xlrd:rvb i="33"/>
        </ext>
      </extLst>
    </bk>
    <bk>
      <extLst>
        <ext uri="{3e2802c4-a4d2-4d8b-9148-e3be6c30e623}">
          <xlrd:rvb i="36"/>
        </ext>
      </extLst>
    </bk>
    <bk>
      <extLst>
        <ext uri="{3e2802c4-a4d2-4d8b-9148-e3be6c30e623}">
          <xlrd:rvb i="37"/>
        </ext>
      </extLst>
    </bk>
    <bk>
      <extLst>
        <ext uri="{3e2802c4-a4d2-4d8b-9148-e3be6c30e623}">
          <xlrd:rvb i="44"/>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bk>
      <extLst>
        <ext uri="{3e2802c4-a4d2-4d8b-9148-e3be6c30e623}">
          <xlrd:rvb i="122"/>
        </ext>
      </extLst>
    </bk>
    <bk>
      <extLst>
        <ext uri="{3e2802c4-a4d2-4d8b-9148-e3be6c30e623}">
          <xlrd:rvb i="123"/>
        </ext>
      </extLst>
    </bk>
    <bk>
      <extLst>
        <ext uri="{3e2802c4-a4d2-4d8b-9148-e3be6c30e623}">
          <xlrd:rvb i="124"/>
        </ext>
      </extLst>
    </bk>
    <bk>
      <extLst>
        <ext uri="{3e2802c4-a4d2-4d8b-9148-e3be6c30e623}">
          <xlrd:rvb i="125"/>
        </ext>
      </extLst>
    </bk>
    <bk>
      <extLst>
        <ext uri="{3e2802c4-a4d2-4d8b-9148-e3be6c30e623}">
          <xlrd:rvb i="126"/>
        </ext>
      </extLst>
    </bk>
    <bk>
      <extLst>
        <ext uri="{3e2802c4-a4d2-4d8b-9148-e3be6c30e623}">
          <xlrd:rvb i="127"/>
        </ext>
      </extLst>
    </bk>
    <bk>
      <extLst>
        <ext uri="{3e2802c4-a4d2-4d8b-9148-e3be6c30e623}">
          <xlrd:rvb i="128"/>
        </ext>
      </extLst>
    </bk>
    <bk>
      <extLst>
        <ext uri="{3e2802c4-a4d2-4d8b-9148-e3be6c30e623}">
          <xlrd:rvb i="129"/>
        </ext>
      </extLst>
    </bk>
    <bk>
      <extLst>
        <ext uri="{3e2802c4-a4d2-4d8b-9148-e3be6c30e623}">
          <xlrd:rvb i="130"/>
        </ext>
      </extLst>
    </bk>
    <bk>
      <extLst>
        <ext uri="{3e2802c4-a4d2-4d8b-9148-e3be6c30e623}">
          <xlrd:rvb i="131"/>
        </ext>
      </extLst>
    </bk>
    <bk>
      <extLst>
        <ext uri="{3e2802c4-a4d2-4d8b-9148-e3be6c30e623}">
          <xlrd:rvb i="132"/>
        </ext>
      </extLst>
    </bk>
    <bk>
      <extLst>
        <ext uri="{3e2802c4-a4d2-4d8b-9148-e3be6c30e623}">
          <xlrd:rvb i="133"/>
        </ext>
      </extLst>
    </bk>
    <bk>
      <extLst>
        <ext uri="{3e2802c4-a4d2-4d8b-9148-e3be6c30e623}">
          <xlrd:rvb i="134"/>
        </ext>
      </extLst>
    </bk>
    <bk>
      <extLst>
        <ext uri="{3e2802c4-a4d2-4d8b-9148-e3be6c30e623}">
          <xlrd:rvb i="135"/>
        </ext>
      </extLst>
    </bk>
    <bk>
      <extLst>
        <ext uri="{3e2802c4-a4d2-4d8b-9148-e3be6c30e623}">
          <xlrd:rvb i="136"/>
        </ext>
      </extLst>
    </bk>
    <bk>
      <extLst>
        <ext uri="{3e2802c4-a4d2-4d8b-9148-e3be6c30e623}">
          <xlrd:rvb i="137"/>
        </ext>
      </extLst>
    </bk>
    <bk>
      <extLst>
        <ext uri="{3e2802c4-a4d2-4d8b-9148-e3be6c30e623}">
          <xlrd:rvb i="138"/>
        </ext>
      </extLst>
    </bk>
    <bk>
      <extLst>
        <ext uri="{3e2802c4-a4d2-4d8b-9148-e3be6c30e623}">
          <xlrd:rvb i="139"/>
        </ext>
      </extLst>
    </bk>
    <bk>
      <extLst>
        <ext uri="{3e2802c4-a4d2-4d8b-9148-e3be6c30e623}">
          <xlrd:rvb i="140"/>
        </ext>
      </extLst>
    </bk>
    <bk>
      <extLst>
        <ext uri="{3e2802c4-a4d2-4d8b-9148-e3be6c30e623}">
          <xlrd:rvb i="141"/>
        </ext>
      </extLst>
    </bk>
    <bk>
      <extLst>
        <ext uri="{3e2802c4-a4d2-4d8b-9148-e3be6c30e623}">
          <xlrd:rvb i="142"/>
        </ext>
      </extLst>
    </bk>
    <bk>
      <extLst>
        <ext uri="{3e2802c4-a4d2-4d8b-9148-e3be6c30e623}">
          <xlrd:rvb i="143"/>
        </ext>
      </extLst>
    </bk>
    <bk>
      <extLst>
        <ext uri="{3e2802c4-a4d2-4d8b-9148-e3be6c30e623}">
          <xlrd:rvb i="144"/>
        </ext>
      </extLst>
    </bk>
    <bk>
      <extLst>
        <ext uri="{3e2802c4-a4d2-4d8b-9148-e3be6c30e623}">
          <xlrd:rvb i="145"/>
        </ext>
      </extLst>
    </bk>
    <bk>
      <extLst>
        <ext uri="{3e2802c4-a4d2-4d8b-9148-e3be6c30e623}">
          <xlrd:rvb i="146"/>
        </ext>
      </extLst>
    </bk>
    <bk>
      <extLst>
        <ext uri="{3e2802c4-a4d2-4d8b-9148-e3be6c30e623}">
          <xlrd:rvb i="147"/>
        </ext>
      </extLst>
    </bk>
    <bk>
      <extLst>
        <ext uri="{3e2802c4-a4d2-4d8b-9148-e3be6c30e623}">
          <xlrd:rvb i="148"/>
        </ext>
      </extLst>
    </bk>
    <bk>
      <extLst>
        <ext uri="{3e2802c4-a4d2-4d8b-9148-e3be6c30e623}">
          <xlrd:rvb i="149"/>
        </ext>
      </extLst>
    </bk>
    <bk>
      <extLst>
        <ext uri="{3e2802c4-a4d2-4d8b-9148-e3be6c30e623}">
          <xlrd:rvb i="150"/>
        </ext>
      </extLst>
    </bk>
    <bk>
      <extLst>
        <ext uri="{3e2802c4-a4d2-4d8b-9148-e3be6c30e623}">
          <xlrd:rvb i="151"/>
        </ext>
      </extLst>
    </bk>
    <bk>
      <extLst>
        <ext uri="{3e2802c4-a4d2-4d8b-9148-e3be6c30e623}">
          <xlrd:rvb i="152"/>
        </ext>
      </extLst>
    </bk>
    <bk>
      <extLst>
        <ext uri="{3e2802c4-a4d2-4d8b-9148-e3be6c30e623}">
          <xlrd:rvb i="153"/>
        </ext>
      </extLst>
    </bk>
    <bk>
      <extLst>
        <ext uri="{3e2802c4-a4d2-4d8b-9148-e3be6c30e623}">
          <xlrd:rvb i="154"/>
        </ext>
      </extLst>
    </bk>
    <bk>
      <extLst>
        <ext uri="{3e2802c4-a4d2-4d8b-9148-e3be6c30e623}">
          <xlrd:rvb i="155"/>
        </ext>
      </extLst>
    </bk>
    <bk>
      <extLst>
        <ext uri="{3e2802c4-a4d2-4d8b-9148-e3be6c30e623}">
          <xlrd:rvb i="156"/>
        </ext>
      </extLst>
    </bk>
    <bk>
      <extLst>
        <ext uri="{3e2802c4-a4d2-4d8b-9148-e3be6c30e623}">
          <xlrd:rvb i="157"/>
        </ext>
      </extLst>
    </bk>
    <bk>
      <extLst>
        <ext uri="{3e2802c4-a4d2-4d8b-9148-e3be6c30e623}">
          <xlrd:rvb i="158"/>
        </ext>
      </extLst>
    </bk>
    <bk>
      <extLst>
        <ext uri="{3e2802c4-a4d2-4d8b-9148-e3be6c30e623}">
          <xlrd:rvb i="159"/>
        </ext>
      </extLst>
    </bk>
    <bk>
      <extLst>
        <ext uri="{3e2802c4-a4d2-4d8b-9148-e3be6c30e623}">
          <xlrd:rvb i="160"/>
        </ext>
      </extLst>
    </bk>
    <bk>
      <extLst>
        <ext uri="{3e2802c4-a4d2-4d8b-9148-e3be6c30e623}">
          <xlrd:rvb i="161"/>
        </ext>
      </extLst>
    </bk>
    <bk>
      <extLst>
        <ext uri="{3e2802c4-a4d2-4d8b-9148-e3be6c30e623}">
          <xlrd:rvb i="162"/>
        </ext>
      </extLst>
    </bk>
    <bk>
      <extLst>
        <ext uri="{3e2802c4-a4d2-4d8b-9148-e3be6c30e623}">
          <xlrd:rvb i="163"/>
        </ext>
      </extLst>
    </bk>
    <bk>
      <extLst>
        <ext uri="{3e2802c4-a4d2-4d8b-9148-e3be6c30e623}">
          <xlrd:rvb i="164"/>
        </ext>
      </extLst>
    </bk>
    <bk>
      <extLst>
        <ext uri="{3e2802c4-a4d2-4d8b-9148-e3be6c30e623}">
          <xlrd:rvb i="165"/>
        </ext>
      </extLst>
    </bk>
    <bk>
      <extLst>
        <ext uri="{3e2802c4-a4d2-4d8b-9148-e3be6c30e623}">
          <xlrd:rvb i="166"/>
        </ext>
      </extLst>
    </bk>
    <bk>
      <extLst>
        <ext uri="{3e2802c4-a4d2-4d8b-9148-e3be6c30e623}">
          <xlrd:rvb i="167"/>
        </ext>
      </extLst>
    </bk>
    <bk>
      <extLst>
        <ext uri="{3e2802c4-a4d2-4d8b-9148-e3be6c30e623}">
          <xlrd:rvb i="168"/>
        </ext>
      </extLst>
    </bk>
    <bk>
      <extLst>
        <ext uri="{3e2802c4-a4d2-4d8b-9148-e3be6c30e623}">
          <xlrd:rvb i="169"/>
        </ext>
      </extLst>
    </bk>
    <bk>
      <extLst>
        <ext uri="{3e2802c4-a4d2-4d8b-9148-e3be6c30e623}">
          <xlrd:rvb i="170"/>
        </ext>
      </extLst>
    </bk>
    <bk>
      <extLst>
        <ext uri="{3e2802c4-a4d2-4d8b-9148-e3be6c30e623}">
          <xlrd:rvb i="171"/>
        </ext>
      </extLst>
    </bk>
    <bk>
      <extLst>
        <ext uri="{3e2802c4-a4d2-4d8b-9148-e3be6c30e623}">
          <xlrd:rvb i="172"/>
        </ext>
      </extLst>
    </bk>
    <bk>
      <extLst>
        <ext uri="{3e2802c4-a4d2-4d8b-9148-e3be6c30e623}">
          <xlrd:rvb i="173"/>
        </ext>
      </extLst>
    </bk>
    <bk>
      <extLst>
        <ext uri="{3e2802c4-a4d2-4d8b-9148-e3be6c30e623}">
          <xlrd:rvb i="174"/>
        </ext>
      </extLst>
    </bk>
    <bk>
      <extLst>
        <ext uri="{3e2802c4-a4d2-4d8b-9148-e3be6c30e623}">
          <xlrd:rvb i="175"/>
        </ext>
      </extLst>
    </bk>
    <bk>
      <extLst>
        <ext uri="{3e2802c4-a4d2-4d8b-9148-e3be6c30e623}">
          <xlrd:rvb i="176"/>
        </ext>
      </extLst>
    </bk>
    <bk>
      <extLst>
        <ext uri="{3e2802c4-a4d2-4d8b-9148-e3be6c30e623}">
          <xlrd:rvb i="177"/>
        </ext>
      </extLst>
    </bk>
    <bk>
      <extLst>
        <ext uri="{3e2802c4-a4d2-4d8b-9148-e3be6c30e623}">
          <xlrd:rvb i="178"/>
        </ext>
      </extLst>
    </bk>
    <bk>
      <extLst>
        <ext uri="{3e2802c4-a4d2-4d8b-9148-e3be6c30e623}">
          <xlrd:rvb i="179"/>
        </ext>
      </extLst>
    </bk>
    <bk>
      <extLst>
        <ext uri="{3e2802c4-a4d2-4d8b-9148-e3be6c30e623}">
          <xlrd:rvb i="180"/>
        </ext>
      </extLst>
    </bk>
    <bk>
      <extLst>
        <ext uri="{3e2802c4-a4d2-4d8b-9148-e3be6c30e623}">
          <xlrd:rvb i="181"/>
        </ext>
      </extLst>
    </bk>
    <bk>
      <extLst>
        <ext uri="{3e2802c4-a4d2-4d8b-9148-e3be6c30e623}">
          <xlrd:rvb i="182"/>
        </ext>
      </extLst>
    </bk>
    <bk>
      <extLst>
        <ext uri="{3e2802c4-a4d2-4d8b-9148-e3be6c30e623}">
          <xlrd:rvb i="183"/>
        </ext>
      </extLst>
    </bk>
    <bk>
      <extLst>
        <ext uri="{3e2802c4-a4d2-4d8b-9148-e3be6c30e623}">
          <xlrd:rvb i="184"/>
        </ext>
      </extLst>
    </bk>
    <bk>
      <extLst>
        <ext uri="{3e2802c4-a4d2-4d8b-9148-e3be6c30e623}">
          <xlrd:rvb i="185"/>
        </ext>
      </extLst>
    </bk>
    <bk>
      <extLst>
        <ext uri="{3e2802c4-a4d2-4d8b-9148-e3be6c30e623}">
          <xlrd:rvb i="186"/>
        </ext>
      </extLst>
    </bk>
    <bk>
      <extLst>
        <ext uri="{3e2802c4-a4d2-4d8b-9148-e3be6c30e623}">
          <xlrd:rvb i="187"/>
        </ext>
      </extLst>
    </bk>
    <bk>
      <extLst>
        <ext uri="{3e2802c4-a4d2-4d8b-9148-e3be6c30e623}">
          <xlrd:rvb i="188"/>
        </ext>
      </extLst>
    </bk>
    <bk>
      <extLst>
        <ext uri="{3e2802c4-a4d2-4d8b-9148-e3be6c30e623}">
          <xlrd:rvb i="189"/>
        </ext>
      </extLst>
    </bk>
    <bk>
      <extLst>
        <ext uri="{3e2802c4-a4d2-4d8b-9148-e3be6c30e623}">
          <xlrd:rvb i="190"/>
        </ext>
      </extLst>
    </bk>
    <bk>
      <extLst>
        <ext uri="{3e2802c4-a4d2-4d8b-9148-e3be6c30e623}">
          <xlrd:rvb i="191"/>
        </ext>
      </extLst>
    </bk>
    <bk>
      <extLst>
        <ext uri="{3e2802c4-a4d2-4d8b-9148-e3be6c30e623}">
          <xlrd:rvb i="192"/>
        </ext>
      </extLst>
    </bk>
    <bk>
      <extLst>
        <ext uri="{3e2802c4-a4d2-4d8b-9148-e3be6c30e623}">
          <xlrd:rvb i="193"/>
        </ext>
      </extLst>
    </bk>
    <bk>
      <extLst>
        <ext uri="{3e2802c4-a4d2-4d8b-9148-e3be6c30e623}">
          <xlrd:rvb i="194"/>
        </ext>
      </extLst>
    </bk>
    <bk>
      <extLst>
        <ext uri="{3e2802c4-a4d2-4d8b-9148-e3be6c30e623}">
          <xlrd:rvb i="195"/>
        </ext>
      </extLst>
    </bk>
    <bk>
      <extLst>
        <ext uri="{3e2802c4-a4d2-4d8b-9148-e3be6c30e623}">
          <xlrd:rvb i="196"/>
        </ext>
      </extLst>
    </bk>
    <bk>
      <extLst>
        <ext uri="{3e2802c4-a4d2-4d8b-9148-e3be6c30e623}">
          <xlrd:rvb i="197"/>
        </ext>
      </extLst>
    </bk>
    <bk>
      <extLst>
        <ext uri="{3e2802c4-a4d2-4d8b-9148-e3be6c30e623}">
          <xlrd:rvb i="198"/>
        </ext>
      </extLst>
    </bk>
    <bk>
      <extLst>
        <ext uri="{3e2802c4-a4d2-4d8b-9148-e3be6c30e623}">
          <xlrd:rvb i="199"/>
        </ext>
      </extLst>
    </bk>
    <bk>
      <extLst>
        <ext uri="{3e2802c4-a4d2-4d8b-9148-e3be6c30e623}">
          <xlrd:rvb i="200"/>
        </ext>
      </extLst>
    </bk>
    <bk>
      <extLst>
        <ext uri="{3e2802c4-a4d2-4d8b-9148-e3be6c30e623}">
          <xlrd:rvb i="201"/>
        </ext>
      </extLst>
    </bk>
    <bk>
      <extLst>
        <ext uri="{3e2802c4-a4d2-4d8b-9148-e3be6c30e623}">
          <xlrd:rvb i="202"/>
        </ext>
      </extLst>
    </bk>
    <bk>
      <extLst>
        <ext uri="{3e2802c4-a4d2-4d8b-9148-e3be6c30e623}">
          <xlrd:rvb i="203"/>
        </ext>
      </extLst>
    </bk>
    <bk>
      <extLst>
        <ext uri="{3e2802c4-a4d2-4d8b-9148-e3be6c30e623}">
          <xlrd:rvb i="204"/>
        </ext>
      </extLst>
    </bk>
    <bk>
      <extLst>
        <ext uri="{3e2802c4-a4d2-4d8b-9148-e3be6c30e623}">
          <xlrd:rvb i="205"/>
        </ext>
      </extLst>
    </bk>
    <bk>
      <extLst>
        <ext uri="{3e2802c4-a4d2-4d8b-9148-e3be6c30e623}">
          <xlrd:rvb i="206"/>
        </ext>
      </extLst>
    </bk>
    <bk>
      <extLst>
        <ext uri="{3e2802c4-a4d2-4d8b-9148-e3be6c30e623}">
          <xlrd:rvb i="207"/>
        </ext>
      </extLst>
    </bk>
    <bk>
      <extLst>
        <ext uri="{3e2802c4-a4d2-4d8b-9148-e3be6c30e623}">
          <xlrd:rvb i="208"/>
        </ext>
      </extLst>
    </bk>
    <bk>
      <extLst>
        <ext uri="{3e2802c4-a4d2-4d8b-9148-e3be6c30e623}">
          <xlrd:rvb i="209"/>
        </ext>
      </extLst>
    </bk>
    <bk>
      <extLst>
        <ext uri="{3e2802c4-a4d2-4d8b-9148-e3be6c30e623}">
          <xlrd:rvb i="210"/>
        </ext>
      </extLst>
    </bk>
    <bk>
      <extLst>
        <ext uri="{3e2802c4-a4d2-4d8b-9148-e3be6c30e623}">
          <xlrd:rvb i="211"/>
        </ext>
      </extLst>
    </bk>
    <bk>
      <extLst>
        <ext uri="{3e2802c4-a4d2-4d8b-9148-e3be6c30e623}">
          <xlrd:rvb i="212"/>
        </ext>
      </extLst>
    </bk>
    <bk>
      <extLst>
        <ext uri="{3e2802c4-a4d2-4d8b-9148-e3be6c30e623}">
          <xlrd:rvb i="213"/>
        </ext>
      </extLst>
    </bk>
    <bk>
      <extLst>
        <ext uri="{3e2802c4-a4d2-4d8b-9148-e3be6c30e623}">
          <xlrd:rvb i="214"/>
        </ext>
      </extLst>
    </bk>
    <bk>
      <extLst>
        <ext uri="{3e2802c4-a4d2-4d8b-9148-e3be6c30e623}">
          <xlrd:rvb i="215"/>
        </ext>
      </extLst>
    </bk>
    <bk>
      <extLst>
        <ext uri="{3e2802c4-a4d2-4d8b-9148-e3be6c30e623}">
          <xlrd:rvb i="216"/>
        </ext>
      </extLst>
    </bk>
    <bk>
      <extLst>
        <ext uri="{3e2802c4-a4d2-4d8b-9148-e3be6c30e623}">
          <xlrd:rvb i="217"/>
        </ext>
      </extLst>
    </bk>
    <bk>
      <extLst>
        <ext uri="{3e2802c4-a4d2-4d8b-9148-e3be6c30e623}">
          <xlrd:rvb i="218"/>
        </ext>
      </extLst>
    </bk>
    <bk>
      <extLst>
        <ext uri="{3e2802c4-a4d2-4d8b-9148-e3be6c30e623}">
          <xlrd:rvb i="219"/>
        </ext>
      </extLst>
    </bk>
    <bk>
      <extLst>
        <ext uri="{3e2802c4-a4d2-4d8b-9148-e3be6c30e623}">
          <xlrd:rvb i="220"/>
        </ext>
      </extLst>
    </bk>
    <bk>
      <extLst>
        <ext uri="{3e2802c4-a4d2-4d8b-9148-e3be6c30e623}">
          <xlrd:rvb i="221"/>
        </ext>
      </extLst>
    </bk>
    <bk>
      <extLst>
        <ext uri="{3e2802c4-a4d2-4d8b-9148-e3be6c30e623}">
          <xlrd:rvb i="222"/>
        </ext>
      </extLst>
    </bk>
    <bk>
      <extLst>
        <ext uri="{3e2802c4-a4d2-4d8b-9148-e3be6c30e623}">
          <xlrd:rvb i="223"/>
        </ext>
      </extLst>
    </bk>
    <bk>
      <extLst>
        <ext uri="{3e2802c4-a4d2-4d8b-9148-e3be6c30e623}">
          <xlrd:rvb i="224"/>
        </ext>
      </extLst>
    </bk>
    <bk>
      <extLst>
        <ext uri="{3e2802c4-a4d2-4d8b-9148-e3be6c30e623}">
          <xlrd:rvb i="225"/>
        </ext>
      </extLst>
    </bk>
    <bk>
      <extLst>
        <ext uri="{3e2802c4-a4d2-4d8b-9148-e3be6c30e623}">
          <xlrd:rvb i="226"/>
        </ext>
      </extLst>
    </bk>
    <bk>
      <extLst>
        <ext uri="{3e2802c4-a4d2-4d8b-9148-e3be6c30e623}">
          <xlrd:rvb i="227"/>
        </ext>
      </extLst>
    </bk>
    <bk>
      <extLst>
        <ext uri="{3e2802c4-a4d2-4d8b-9148-e3be6c30e623}">
          <xlrd:rvb i="228"/>
        </ext>
      </extLst>
    </bk>
    <bk>
      <extLst>
        <ext uri="{3e2802c4-a4d2-4d8b-9148-e3be6c30e623}">
          <xlrd:rvb i="229"/>
        </ext>
      </extLst>
    </bk>
    <bk>
      <extLst>
        <ext uri="{3e2802c4-a4d2-4d8b-9148-e3be6c30e623}">
          <xlrd:rvb i="230"/>
        </ext>
      </extLst>
    </bk>
    <bk>
      <extLst>
        <ext uri="{3e2802c4-a4d2-4d8b-9148-e3be6c30e623}">
          <xlrd:rvb i="231"/>
        </ext>
      </extLst>
    </bk>
    <bk>
      <extLst>
        <ext uri="{3e2802c4-a4d2-4d8b-9148-e3be6c30e623}">
          <xlrd:rvb i="232"/>
        </ext>
      </extLst>
    </bk>
    <bk>
      <extLst>
        <ext uri="{3e2802c4-a4d2-4d8b-9148-e3be6c30e623}">
          <xlrd:rvb i="233"/>
        </ext>
      </extLst>
    </bk>
    <bk>
      <extLst>
        <ext uri="{3e2802c4-a4d2-4d8b-9148-e3be6c30e623}">
          <xlrd:rvb i="234"/>
        </ext>
      </extLst>
    </bk>
    <bk>
      <extLst>
        <ext uri="{3e2802c4-a4d2-4d8b-9148-e3be6c30e623}">
          <xlrd:rvb i="235"/>
        </ext>
      </extLst>
    </bk>
    <bk>
      <extLst>
        <ext uri="{3e2802c4-a4d2-4d8b-9148-e3be6c30e623}">
          <xlrd:rvb i="236"/>
        </ext>
      </extLst>
    </bk>
    <bk>
      <extLst>
        <ext uri="{3e2802c4-a4d2-4d8b-9148-e3be6c30e623}">
          <xlrd:rvb i="237"/>
        </ext>
      </extLst>
    </bk>
    <bk>
      <extLst>
        <ext uri="{3e2802c4-a4d2-4d8b-9148-e3be6c30e623}">
          <xlrd:rvb i="238"/>
        </ext>
      </extLst>
    </bk>
    <bk>
      <extLst>
        <ext uri="{3e2802c4-a4d2-4d8b-9148-e3be6c30e623}">
          <xlrd:rvb i="239"/>
        </ext>
      </extLst>
    </bk>
    <bk>
      <extLst>
        <ext uri="{3e2802c4-a4d2-4d8b-9148-e3be6c30e623}">
          <xlrd:rvb i="240"/>
        </ext>
      </extLst>
    </bk>
    <bk>
      <extLst>
        <ext uri="{3e2802c4-a4d2-4d8b-9148-e3be6c30e623}">
          <xlrd:rvb i="241"/>
        </ext>
      </extLst>
    </bk>
    <bk>
      <extLst>
        <ext uri="{3e2802c4-a4d2-4d8b-9148-e3be6c30e623}">
          <xlrd:rvb i="242"/>
        </ext>
      </extLst>
    </bk>
    <bk>
      <extLst>
        <ext uri="{3e2802c4-a4d2-4d8b-9148-e3be6c30e623}">
          <xlrd:rvb i="243"/>
        </ext>
      </extLst>
    </bk>
    <bk>
      <extLst>
        <ext uri="{3e2802c4-a4d2-4d8b-9148-e3be6c30e623}">
          <xlrd:rvb i="244"/>
        </ext>
      </extLst>
    </bk>
    <bk>
      <extLst>
        <ext uri="{3e2802c4-a4d2-4d8b-9148-e3be6c30e623}">
          <xlrd:rvb i="245"/>
        </ext>
      </extLst>
    </bk>
    <bk>
      <extLst>
        <ext uri="{3e2802c4-a4d2-4d8b-9148-e3be6c30e623}">
          <xlrd:rvb i="246"/>
        </ext>
      </extLst>
    </bk>
    <bk>
      <extLst>
        <ext uri="{3e2802c4-a4d2-4d8b-9148-e3be6c30e623}">
          <xlrd:rvb i="247"/>
        </ext>
      </extLst>
    </bk>
    <bk>
      <extLst>
        <ext uri="{3e2802c4-a4d2-4d8b-9148-e3be6c30e623}">
          <xlrd:rvb i="248"/>
        </ext>
      </extLst>
    </bk>
    <bk>
      <extLst>
        <ext uri="{3e2802c4-a4d2-4d8b-9148-e3be6c30e623}">
          <xlrd:rvb i="249"/>
        </ext>
      </extLst>
    </bk>
    <bk>
      <extLst>
        <ext uri="{3e2802c4-a4d2-4d8b-9148-e3be6c30e623}">
          <xlrd:rvb i="250"/>
        </ext>
      </extLst>
    </bk>
    <bk>
      <extLst>
        <ext uri="{3e2802c4-a4d2-4d8b-9148-e3be6c30e623}">
          <xlrd:rvb i="251"/>
        </ext>
      </extLst>
    </bk>
    <bk>
      <extLst>
        <ext uri="{3e2802c4-a4d2-4d8b-9148-e3be6c30e623}">
          <xlrd:rvb i="252"/>
        </ext>
      </extLst>
    </bk>
    <bk>
      <extLst>
        <ext uri="{3e2802c4-a4d2-4d8b-9148-e3be6c30e623}">
          <xlrd:rvb i="253"/>
        </ext>
      </extLst>
    </bk>
    <bk>
      <extLst>
        <ext uri="{3e2802c4-a4d2-4d8b-9148-e3be6c30e623}">
          <xlrd:rvb i="254"/>
        </ext>
      </extLst>
    </bk>
    <bk>
      <extLst>
        <ext uri="{3e2802c4-a4d2-4d8b-9148-e3be6c30e623}">
          <xlrd:rvb i="255"/>
        </ext>
      </extLst>
    </bk>
    <bk>
      <extLst>
        <ext uri="{3e2802c4-a4d2-4d8b-9148-e3be6c30e623}">
          <xlrd:rvb i="256"/>
        </ext>
      </extLst>
    </bk>
    <bk>
      <extLst>
        <ext uri="{3e2802c4-a4d2-4d8b-9148-e3be6c30e623}">
          <xlrd:rvb i="257"/>
        </ext>
      </extLst>
    </bk>
    <bk>
      <extLst>
        <ext uri="{3e2802c4-a4d2-4d8b-9148-e3be6c30e623}">
          <xlrd:rvb i="258"/>
        </ext>
      </extLst>
    </bk>
    <bk>
      <extLst>
        <ext uri="{3e2802c4-a4d2-4d8b-9148-e3be6c30e623}">
          <xlrd:rvb i="259"/>
        </ext>
      </extLst>
    </bk>
    <bk>
      <extLst>
        <ext uri="{3e2802c4-a4d2-4d8b-9148-e3be6c30e623}">
          <xlrd:rvb i="260"/>
        </ext>
      </extLst>
    </bk>
    <bk>
      <extLst>
        <ext uri="{3e2802c4-a4d2-4d8b-9148-e3be6c30e623}">
          <xlrd:rvb i="261"/>
        </ext>
      </extLst>
    </bk>
    <bk>
      <extLst>
        <ext uri="{3e2802c4-a4d2-4d8b-9148-e3be6c30e623}">
          <xlrd:rvb i="262"/>
        </ext>
      </extLst>
    </bk>
    <bk>
      <extLst>
        <ext uri="{3e2802c4-a4d2-4d8b-9148-e3be6c30e623}">
          <xlrd:rvb i="263"/>
        </ext>
      </extLst>
    </bk>
    <bk>
      <extLst>
        <ext uri="{3e2802c4-a4d2-4d8b-9148-e3be6c30e623}">
          <xlrd:rvb i="264"/>
        </ext>
      </extLst>
    </bk>
    <bk>
      <extLst>
        <ext uri="{3e2802c4-a4d2-4d8b-9148-e3be6c30e623}">
          <xlrd:rvb i="265"/>
        </ext>
      </extLst>
    </bk>
    <bk>
      <extLst>
        <ext uri="{3e2802c4-a4d2-4d8b-9148-e3be6c30e623}">
          <xlrd:rvb i="266"/>
        </ext>
      </extLst>
    </bk>
    <bk>
      <extLst>
        <ext uri="{3e2802c4-a4d2-4d8b-9148-e3be6c30e623}">
          <xlrd:rvb i="267"/>
        </ext>
      </extLst>
    </bk>
    <bk>
      <extLst>
        <ext uri="{3e2802c4-a4d2-4d8b-9148-e3be6c30e623}">
          <xlrd:rvb i="268"/>
        </ext>
      </extLst>
    </bk>
    <bk>
      <extLst>
        <ext uri="{3e2802c4-a4d2-4d8b-9148-e3be6c30e623}">
          <xlrd:rvb i="269"/>
        </ext>
      </extLst>
    </bk>
    <bk>
      <extLst>
        <ext uri="{3e2802c4-a4d2-4d8b-9148-e3be6c30e623}">
          <xlrd:rvb i="270"/>
        </ext>
      </extLst>
    </bk>
    <bk>
      <extLst>
        <ext uri="{3e2802c4-a4d2-4d8b-9148-e3be6c30e623}">
          <xlrd:rvb i="271"/>
        </ext>
      </extLst>
    </bk>
    <bk>
      <extLst>
        <ext uri="{3e2802c4-a4d2-4d8b-9148-e3be6c30e623}">
          <xlrd:rvb i="272"/>
        </ext>
      </extLst>
    </bk>
    <bk>
      <extLst>
        <ext uri="{3e2802c4-a4d2-4d8b-9148-e3be6c30e623}">
          <xlrd:rvb i="273"/>
        </ext>
      </extLst>
    </bk>
    <bk>
      <extLst>
        <ext uri="{3e2802c4-a4d2-4d8b-9148-e3be6c30e623}">
          <xlrd:rvb i="274"/>
        </ext>
      </extLst>
    </bk>
    <bk>
      <extLst>
        <ext uri="{3e2802c4-a4d2-4d8b-9148-e3be6c30e623}">
          <xlrd:rvb i="275"/>
        </ext>
      </extLst>
    </bk>
    <bk>
      <extLst>
        <ext uri="{3e2802c4-a4d2-4d8b-9148-e3be6c30e623}">
          <xlrd:rvb i="276"/>
        </ext>
      </extLst>
    </bk>
    <bk>
      <extLst>
        <ext uri="{3e2802c4-a4d2-4d8b-9148-e3be6c30e623}">
          <xlrd:rvb i="277"/>
        </ext>
      </extLst>
    </bk>
    <bk>
      <extLst>
        <ext uri="{3e2802c4-a4d2-4d8b-9148-e3be6c30e623}">
          <xlrd:rvb i="278"/>
        </ext>
      </extLst>
    </bk>
    <bk>
      <extLst>
        <ext uri="{3e2802c4-a4d2-4d8b-9148-e3be6c30e623}">
          <xlrd:rvb i="279"/>
        </ext>
      </extLst>
    </bk>
    <bk>
      <extLst>
        <ext uri="{3e2802c4-a4d2-4d8b-9148-e3be6c30e623}">
          <xlrd:rvb i="280"/>
        </ext>
      </extLst>
    </bk>
    <bk>
      <extLst>
        <ext uri="{3e2802c4-a4d2-4d8b-9148-e3be6c30e623}">
          <xlrd:rvb i="281"/>
        </ext>
      </extLst>
    </bk>
    <bk>
      <extLst>
        <ext uri="{3e2802c4-a4d2-4d8b-9148-e3be6c30e623}">
          <xlrd:rvb i="282"/>
        </ext>
      </extLst>
    </bk>
    <bk>
      <extLst>
        <ext uri="{3e2802c4-a4d2-4d8b-9148-e3be6c30e623}">
          <xlrd:rvb i="283"/>
        </ext>
      </extLst>
    </bk>
    <bk>
      <extLst>
        <ext uri="{3e2802c4-a4d2-4d8b-9148-e3be6c30e623}">
          <xlrd:rvb i="284"/>
        </ext>
      </extLst>
    </bk>
    <bk>
      <extLst>
        <ext uri="{3e2802c4-a4d2-4d8b-9148-e3be6c30e623}">
          <xlrd:rvb i="285"/>
        </ext>
      </extLst>
    </bk>
    <bk>
      <extLst>
        <ext uri="{3e2802c4-a4d2-4d8b-9148-e3be6c30e623}">
          <xlrd:rvb i="286"/>
        </ext>
      </extLst>
    </bk>
    <bk>
      <extLst>
        <ext uri="{3e2802c4-a4d2-4d8b-9148-e3be6c30e623}">
          <xlrd:rvb i="287"/>
        </ext>
      </extLst>
    </bk>
    <bk>
      <extLst>
        <ext uri="{3e2802c4-a4d2-4d8b-9148-e3be6c30e623}">
          <xlrd:rvb i="288"/>
        </ext>
      </extLst>
    </bk>
    <bk>
      <extLst>
        <ext uri="{3e2802c4-a4d2-4d8b-9148-e3be6c30e623}">
          <xlrd:rvb i="289"/>
        </ext>
      </extLst>
    </bk>
    <bk>
      <extLst>
        <ext uri="{3e2802c4-a4d2-4d8b-9148-e3be6c30e623}">
          <xlrd:rvb i="290"/>
        </ext>
      </extLst>
    </bk>
    <bk>
      <extLst>
        <ext uri="{3e2802c4-a4d2-4d8b-9148-e3be6c30e623}">
          <xlrd:rvb i="291"/>
        </ext>
      </extLst>
    </bk>
    <bk>
      <extLst>
        <ext uri="{3e2802c4-a4d2-4d8b-9148-e3be6c30e623}">
          <xlrd:rvb i="292"/>
        </ext>
      </extLst>
    </bk>
    <bk>
      <extLst>
        <ext uri="{3e2802c4-a4d2-4d8b-9148-e3be6c30e623}">
          <xlrd:rvb i="293"/>
        </ext>
      </extLst>
    </bk>
    <bk>
      <extLst>
        <ext uri="{3e2802c4-a4d2-4d8b-9148-e3be6c30e623}">
          <xlrd:rvb i="294"/>
        </ext>
      </extLst>
    </bk>
    <bk>
      <extLst>
        <ext uri="{3e2802c4-a4d2-4d8b-9148-e3be6c30e623}">
          <xlrd:rvb i="295"/>
        </ext>
      </extLst>
    </bk>
    <bk>
      <extLst>
        <ext uri="{3e2802c4-a4d2-4d8b-9148-e3be6c30e623}">
          <xlrd:rvb i="296"/>
        </ext>
      </extLst>
    </bk>
    <bk>
      <extLst>
        <ext uri="{3e2802c4-a4d2-4d8b-9148-e3be6c30e623}">
          <xlrd:rvb i="297"/>
        </ext>
      </extLst>
    </bk>
    <bk>
      <extLst>
        <ext uri="{3e2802c4-a4d2-4d8b-9148-e3be6c30e623}">
          <xlrd:rvb i="298"/>
        </ext>
      </extLst>
    </bk>
    <bk>
      <extLst>
        <ext uri="{3e2802c4-a4d2-4d8b-9148-e3be6c30e623}">
          <xlrd:rvb i="299"/>
        </ext>
      </extLst>
    </bk>
    <bk>
      <extLst>
        <ext uri="{3e2802c4-a4d2-4d8b-9148-e3be6c30e623}">
          <xlrd:rvb i="300"/>
        </ext>
      </extLst>
    </bk>
    <bk>
      <extLst>
        <ext uri="{3e2802c4-a4d2-4d8b-9148-e3be6c30e623}">
          <xlrd:rvb i="301"/>
        </ext>
      </extLst>
    </bk>
    <bk>
      <extLst>
        <ext uri="{3e2802c4-a4d2-4d8b-9148-e3be6c30e623}">
          <xlrd:rvb i="302"/>
        </ext>
      </extLst>
    </bk>
    <bk>
      <extLst>
        <ext uri="{3e2802c4-a4d2-4d8b-9148-e3be6c30e623}">
          <xlrd:rvb i="303"/>
        </ext>
      </extLst>
    </bk>
    <bk>
      <extLst>
        <ext uri="{3e2802c4-a4d2-4d8b-9148-e3be6c30e623}">
          <xlrd:rvb i="304"/>
        </ext>
      </extLst>
    </bk>
    <bk>
      <extLst>
        <ext uri="{3e2802c4-a4d2-4d8b-9148-e3be6c30e623}">
          <xlrd:rvb i="305"/>
        </ext>
      </extLst>
    </bk>
    <bk>
      <extLst>
        <ext uri="{3e2802c4-a4d2-4d8b-9148-e3be6c30e623}">
          <xlrd:rvb i="306"/>
        </ext>
      </extLst>
    </bk>
    <bk>
      <extLst>
        <ext uri="{3e2802c4-a4d2-4d8b-9148-e3be6c30e623}">
          <xlrd:rvb i="307"/>
        </ext>
      </extLst>
    </bk>
    <bk>
      <extLst>
        <ext uri="{3e2802c4-a4d2-4d8b-9148-e3be6c30e623}">
          <xlrd:rvb i="308"/>
        </ext>
      </extLst>
    </bk>
    <bk>
      <extLst>
        <ext uri="{3e2802c4-a4d2-4d8b-9148-e3be6c30e623}">
          <xlrd:rvb i="309"/>
        </ext>
      </extLst>
    </bk>
    <bk>
      <extLst>
        <ext uri="{3e2802c4-a4d2-4d8b-9148-e3be6c30e623}">
          <xlrd:rvb i="310"/>
        </ext>
      </extLst>
    </bk>
    <bk>
      <extLst>
        <ext uri="{3e2802c4-a4d2-4d8b-9148-e3be6c30e623}">
          <xlrd:rvb i="311"/>
        </ext>
      </extLst>
    </bk>
    <bk>
      <extLst>
        <ext uri="{3e2802c4-a4d2-4d8b-9148-e3be6c30e623}">
          <xlrd:rvb i="312"/>
        </ext>
      </extLst>
    </bk>
    <bk>
      <extLst>
        <ext uri="{3e2802c4-a4d2-4d8b-9148-e3be6c30e623}">
          <xlrd:rvb i="313"/>
        </ext>
      </extLst>
    </bk>
    <bk>
      <extLst>
        <ext uri="{3e2802c4-a4d2-4d8b-9148-e3be6c30e623}">
          <xlrd:rvb i="314"/>
        </ext>
      </extLst>
    </bk>
    <bk>
      <extLst>
        <ext uri="{3e2802c4-a4d2-4d8b-9148-e3be6c30e623}">
          <xlrd:rvb i="315"/>
        </ext>
      </extLst>
    </bk>
    <bk>
      <extLst>
        <ext uri="{3e2802c4-a4d2-4d8b-9148-e3be6c30e623}">
          <xlrd:rvb i="316"/>
        </ext>
      </extLst>
    </bk>
    <bk>
      <extLst>
        <ext uri="{3e2802c4-a4d2-4d8b-9148-e3be6c30e623}">
          <xlrd:rvb i="317"/>
        </ext>
      </extLst>
    </bk>
    <bk>
      <extLst>
        <ext uri="{3e2802c4-a4d2-4d8b-9148-e3be6c30e623}">
          <xlrd:rvb i="318"/>
        </ext>
      </extLst>
    </bk>
    <bk>
      <extLst>
        <ext uri="{3e2802c4-a4d2-4d8b-9148-e3be6c30e623}">
          <xlrd:rvb i="319"/>
        </ext>
      </extLst>
    </bk>
    <bk>
      <extLst>
        <ext uri="{3e2802c4-a4d2-4d8b-9148-e3be6c30e623}">
          <xlrd:rvb i="320"/>
        </ext>
      </extLst>
    </bk>
    <bk>
      <extLst>
        <ext uri="{3e2802c4-a4d2-4d8b-9148-e3be6c30e623}">
          <xlrd:rvb i="321"/>
        </ext>
      </extLst>
    </bk>
    <bk>
      <extLst>
        <ext uri="{3e2802c4-a4d2-4d8b-9148-e3be6c30e623}">
          <xlrd:rvb i="322"/>
        </ext>
      </extLst>
    </bk>
    <bk>
      <extLst>
        <ext uri="{3e2802c4-a4d2-4d8b-9148-e3be6c30e623}">
          <xlrd:rvb i="323"/>
        </ext>
      </extLst>
    </bk>
    <bk>
      <extLst>
        <ext uri="{3e2802c4-a4d2-4d8b-9148-e3be6c30e623}">
          <xlrd:rvb i="324"/>
        </ext>
      </extLst>
    </bk>
    <bk>
      <extLst>
        <ext uri="{3e2802c4-a4d2-4d8b-9148-e3be6c30e623}">
          <xlrd:rvb i="325"/>
        </ext>
      </extLst>
    </bk>
    <bk>
      <extLst>
        <ext uri="{3e2802c4-a4d2-4d8b-9148-e3be6c30e623}">
          <xlrd:rvb i="326"/>
        </ext>
      </extLst>
    </bk>
    <bk>
      <extLst>
        <ext uri="{3e2802c4-a4d2-4d8b-9148-e3be6c30e623}">
          <xlrd:rvb i="327"/>
        </ext>
      </extLst>
    </bk>
    <bk>
      <extLst>
        <ext uri="{3e2802c4-a4d2-4d8b-9148-e3be6c30e623}">
          <xlrd:rvb i="328"/>
        </ext>
      </extLst>
    </bk>
    <bk>
      <extLst>
        <ext uri="{3e2802c4-a4d2-4d8b-9148-e3be6c30e623}">
          <xlrd:rvb i="329"/>
        </ext>
      </extLst>
    </bk>
    <bk>
      <extLst>
        <ext uri="{3e2802c4-a4d2-4d8b-9148-e3be6c30e623}">
          <xlrd:rvb i="330"/>
        </ext>
      </extLst>
    </bk>
    <bk>
      <extLst>
        <ext uri="{3e2802c4-a4d2-4d8b-9148-e3be6c30e623}">
          <xlrd:rvb i="331"/>
        </ext>
      </extLst>
    </bk>
    <bk>
      <extLst>
        <ext uri="{3e2802c4-a4d2-4d8b-9148-e3be6c30e623}">
          <xlrd:rvb i="332"/>
        </ext>
      </extLst>
    </bk>
    <bk>
      <extLst>
        <ext uri="{3e2802c4-a4d2-4d8b-9148-e3be6c30e623}">
          <xlrd:rvb i="333"/>
        </ext>
      </extLst>
    </bk>
    <bk>
      <extLst>
        <ext uri="{3e2802c4-a4d2-4d8b-9148-e3be6c30e623}">
          <xlrd:rvb i="334"/>
        </ext>
      </extLst>
    </bk>
    <bk>
      <extLst>
        <ext uri="{3e2802c4-a4d2-4d8b-9148-e3be6c30e623}">
          <xlrd:rvb i="335"/>
        </ext>
      </extLst>
    </bk>
    <bk>
      <extLst>
        <ext uri="{3e2802c4-a4d2-4d8b-9148-e3be6c30e623}">
          <xlrd:rvb i="336"/>
        </ext>
      </extLst>
    </bk>
    <bk>
      <extLst>
        <ext uri="{3e2802c4-a4d2-4d8b-9148-e3be6c30e623}">
          <xlrd:rvb i="337"/>
        </ext>
      </extLst>
    </bk>
    <bk>
      <extLst>
        <ext uri="{3e2802c4-a4d2-4d8b-9148-e3be6c30e623}">
          <xlrd:rvb i="338"/>
        </ext>
      </extLst>
    </bk>
    <bk>
      <extLst>
        <ext uri="{3e2802c4-a4d2-4d8b-9148-e3be6c30e623}">
          <xlrd:rvb i="339"/>
        </ext>
      </extLst>
    </bk>
    <bk>
      <extLst>
        <ext uri="{3e2802c4-a4d2-4d8b-9148-e3be6c30e623}">
          <xlrd:rvb i="340"/>
        </ext>
      </extLst>
    </bk>
    <bk>
      <extLst>
        <ext uri="{3e2802c4-a4d2-4d8b-9148-e3be6c30e623}">
          <xlrd:rvb i="341"/>
        </ext>
      </extLst>
    </bk>
    <bk>
      <extLst>
        <ext uri="{3e2802c4-a4d2-4d8b-9148-e3be6c30e623}">
          <xlrd:rvb i="342"/>
        </ext>
      </extLst>
    </bk>
    <bk>
      <extLst>
        <ext uri="{3e2802c4-a4d2-4d8b-9148-e3be6c30e623}">
          <xlrd:rvb i="343"/>
        </ext>
      </extLst>
    </bk>
    <bk>
      <extLst>
        <ext uri="{3e2802c4-a4d2-4d8b-9148-e3be6c30e623}">
          <xlrd:rvb i="344"/>
        </ext>
      </extLst>
    </bk>
    <bk>
      <extLst>
        <ext uri="{3e2802c4-a4d2-4d8b-9148-e3be6c30e623}">
          <xlrd:rvb i="345"/>
        </ext>
      </extLst>
    </bk>
    <bk>
      <extLst>
        <ext uri="{3e2802c4-a4d2-4d8b-9148-e3be6c30e623}">
          <xlrd:rvb i="346"/>
        </ext>
      </extLst>
    </bk>
    <bk>
      <extLst>
        <ext uri="{3e2802c4-a4d2-4d8b-9148-e3be6c30e623}">
          <xlrd:rvb i="347"/>
        </ext>
      </extLst>
    </bk>
    <bk>
      <extLst>
        <ext uri="{3e2802c4-a4d2-4d8b-9148-e3be6c30e623}">
          <xlrd:rvb i="348"/>
        </ext>
      </extLst>
    </bk>
    <bk>
      <extLst>
        <ext uri="{3e2802c4-a4d2-4d8b-9148-e3be6c30e623}">
          <xlrd:rvb i="349"/>
        </ext>
      </extLst>
    </bk>
    <bk>
      <extLst>
        <ext uri="{3e2802c4-a4d2-4d8b-9148-e3be6c30e623}">
          <xlrd:rvb i="350"/>
        </ext>
      </extLst>
    </bk>
    <bk>
      <extLst>
        <ext uri="{3e2802c4-a4d2-4d8b-9148-e3be6c30e623}">
          <xlrd:rvb i="351"/>
        </ext>
      </extLst>
    </bk>
    <bk>
      <extLst>
        <ext uri="{3e2802c4-a4d2-4d8b-9148-e3be6c30e623}">
          <xlrd:rvb i="352"/>
        </ext>
      </extLst>
    </bk>
    <bk>
      <extLst>
        <ext uri="{3e2802c4-a4d2-4d8b-9148-e3be6c30e623}">
          <xlrd:rvb i="353"/>
        </ext>
      </extLst>
    </bk>
    <bk>
      <extLst>
        <ext uri="{3e2802c4-a4d2-4d8b-9148-e3be6c30e623}">
          <xlrd:rvb i="354"/>
        </ext>
      </extLst>
    </bk>
    <bk>
      <extLst>
        <ext uri="{3e2802c4-a4d2-4d8b-9148-e3be6c30e623}">
          <xlrd:rvb i="355"/>
        </ext>
      </extLst>
    </bk>
    <bk>
      <extLst>
        <ext uri="{3e2802c4-a4d2-4d8b-9148-e3be6c30e623}">
          <xlrd:rvb i="356"/>
        </ext>
      </extLst>
    </bk>
    <bk>
      <extLst>
        <ext uri="{3e2802c4-a4d2-4d8b-9148-e3be6c30e623}">
          <xlrd:rvb i="357"/>
        </ext>
      </extLst>
    </bk>
    <bk>
      <extLst>
        <ext uri="{3e2802c4-a4d2-4d8b-9148-e3be6c30e623}">
          <xlrd:rvb i="358"/>
        </ext>
      </extLst>
    </bk>
    <bk>
      <extLst>
        <ext uri="{3e2802c4-a4d2-4d8b-9148-e3be6c30e623}">
          <xlrd:rvb i="359"/>
        </ext>
      </extLst>
    </bk>
    <bk>
      <extLst>
        <ext uri="{3e2802c4-a4d2-4d8b-9148-e3be6c30e623}">
          <xlrd:rvb i="360"/>
        </ext>
      </extLst>
    </bk>
    <bk>
      <extLst>
        <ext uri="{3e2802c4-a4d2-4d8b-9148-e3be6c30e623}">
          <xlrd:rvb i="361"/>
        </ext>
      </extLst>
    </bk>
    <bk>
      <extLst>
        <ext uri="{3e2802c4-a4d2-4d8b-9148-e3be6c30e623}">
          <xlrd:rvb i="362"/>
        </ext>
      </extLst>
    </bk>
    <bk>
      <extLst>
        <ext uri="{3e2802c4-a4d2-4d8b-9148-e3be6c30e623}">
          <xlrd:rvb i="363"/>
        </ext>
      </extLst>
    </bk>
    <bk>
      <extLst>
        <ext uri="{3e2802c4-a4d2-4d8b-9148-e3be6c30e623}">
          <xlrd:rvb i="364"/>
        </ext>
      </extLst>
    </bk>
    <bk>
      <extLst>
        <ext uri="{3e2802c4-a4d2-4d8b-9148-e3be6c30e623}">
          <xlrd:rvb i="365"/>
        </ext>
      </extLst>
    </bk>
    <bk>
      <extLst>
        <ext uri="{3e2802c4-a4d2-4d8b-9148-e3be6c30e623}">
          <xlrd:rvb i="366"/>
        </ext>
      </extLst>
    </bk>
    <bk>
      <extLst>
        <ext uri="{3e2802c4-a4d2-4d8b-9148-e3be6c30e623}">
          <xlrd:rvb i="367"/>
        </ext>
      </extLst>
    </bk>
    <bk>
      <extLst>
        <ext uri="{3e2802c4-a4d2-4d8b-9148-e3be6c30e623}">
          <xlrd:rvb i="368"/>
        </ext>
      </extLst>
    </bk>
    <bk>
      <extLst>
        <ext uri="{3e2802c4-a4d2-4d8b-9148-e3be6c30e623}">
          <xlrd:rvb i="369"/>
        </ext>
      </extLst>
    </bk>
    <bk>
      <extLst>
        <ext uri="{3e2802c4-a4d2-4d8b-9148-e3be6c30e623}">
          <xlrd:rvb i="370"/>
        </ext>
      </extLst>
    </bk>
    <bk>
      <extLst>
        <ext uri="{3e2802c4-a4d2-4d8b-9148-e3be6c30e623}">
          <xlrd:rvb i="371"/>
        </ext>
      </extLst>
    </bk>
    <bk>
      <extLst>
        <ext uri="{3e2802c4-a4d2-4d8b-9148-e3be6c30e623}">
          <xlrd:rvb i="372"/>
        </ext>
      </extLst>
    </bk>
    <bk>
      <extLst>
        <ext uri="{3e2802c4-a4d2-4d8b-9148-e3be6c30e623}">
          <xlrd:rvb i="373"/>
        </ext>
      </extLst>
    </bk>
    <bk>
      <extLst>
        <ext uri="{3e2802c4-a4d2-4d8b-9148-e3be6c30e623}">
          <xlrd:rvb i="374"/>
        </ext>
      </extLst>
    </bk>
    <bk>
      <extLst>
        <ext uri="{3e2802c4-a4d2-4d8b-9148-e3be6c30e623}">
          <xlrd:rvb i="375"/>
        </ext>
      </extLst>
    </bk>
    <bk>
      <extLst>
        <ext uri="{3e2802c4-a4d2-4d8b-9148-e3be6c30e623}">
          <xlrd:rvb i="376"/>
        </ext>
      </extLst>
    </bk>
    <bk>
      <extLst>
        <ext uri="{3e2802c4-a4d2-4d8b-9148-e3be6c30e623}">
          <xlrd:rvb i="377"/>
        </ext>
      </extLst>
    </bk>
    <bk>
      <extLst>
        <ext uri="{3e2802c4-a4d2-4d8b-9148-e3be6c30e623}">
          <xlrd:rvb i="378"/>
        </ext>
      </extLst>
    </bk>
    <bk>
      <extLst>
        <ext uri="{3e2802c4-a4d2-4d8b-9148-e3be6c30e623}">
          <xlrd:rvb i="379"/>
        </ext>
      </extLst>
    </bk>
    <bk>
      <extLst>
        <ext uri="{3e2802c4-a4d2-4d8b-9148-e3be6c30e623}">
          <xlrd:rvb i="380"/>
        </ext>
      </extLst>
    </bk>
    <bk>
      <extLst>
        <ext uri="{3e2802c4-a4d2-4d8b-9148-e3be6c30e623}">
          <xlrd:rvb i="381"/>
        </ext>
      </extLst>
    </bk>
    <bk>
      <extLst>
        <ext uri="{3e2802c4-a4d2-4d8b-9148-e3be6c30e623}">
          <xlrd:rvb i="382"/>
        </ext>
      </extLst>
    </bk>
    <bk>
      <extLst>
        <ext uri="{3e2802c4-a4d2-4d8b-9148-e3be6c30e623}">
          <xlrd:rvb i="383"/>
        </ext>
      </extLst>
    </bk>
    <bk>
      <extLst>
        <ext uri="{3e2802c4-a4d2-4d8b-9148-e3be6c30e623}">
          <xlrd:rvb i="384"/>
        </ext>
      </extLst>
    </bk>
    <bk>
      <extLst>
        <ext uri="{3e2802c4-a4d2-4d8b-9148-e3be6c30e623}">
          <xlrd:rvb i="385"/>
        </ext>
      </extLst>
    </bk>
    <bk>
      <extLst>
        <ext uri="{3e2802c4-a4d2-4d8b-9148-e3be6c30e623}">
          <xlrd:rvb i="386"/>
        </ext>
      </extLst>
    </bk>
    <bk>
      <extLst>
        <ext uri="{3e2802c4-a4d2-4d8b-9148-e3be6c30e623}">
          <xlrd:rvb i="387"/>
        </ext>
      </extLst>
    </bk>
    <bk>
      <extLst>
        <ext uri="{3e2802c4-a4d2-4d8b-9148-e3be6c30e623}">
          <xlrd:rvb i="388"/>
        </ext>
      </extLst>
    </bk>
    <bk>
      <extLst>
        <ext uri="{3e2802c4-a4d2-4d8b-9148-e3be6c30e623}">
          <xlrd:rvb i="389"/>
        </ext>
      </extLst>
    </bk>
    <bk>
      <extLst>
        <ext uri="{3e2802c4-a4d2-4d8b-9148-e3be6c30e623}">
          <xlrd:rvb i="390"/>
        </ext>
      </extLst>
    </bk>
    <bk>
      <extLst>
        <ext uri="{3e2802c4-a4d2-4d8b-9148-e3be6c30e623}">
          <xlrd:rvb i="391"/>
        </ext>
      </extLst>
    </bk>
    <bk>
      <extLst>
        <ext uri="{3e2802c4-a4d2-4d8b-9148-e3be6c30e623}">
          <xlrd:rvb i="392"/>
        </ext>
      </extLst>
    </bk>
    <bk>
      <extLst>
        <ext uri="{3e2802c4-a4d2-4d8b-9148-e3be6c30e623}">
          <xlrd:rvb i="393"/>
        </ext>
      </extLst>
    </bk>
    <bk>
      <extLst>
        <ext uri="{3e2802c4-a4d2-4d8b-9148-e3be6c30e623}">
          <xlrd:rvb i="394"/>
        </ext>
      </extLst>
    </bk>
    <bk>
      <extLst>
        <ext uri="{3e2802c4-a4d2-4d8b-9148-e3be6c30e623}">
          <xlrd:rvb i="395"/>
        </ext>
      </extLst>
    </bk>
    <bk>
      <extLst>
        <ext uri="{3e2802c4-a4d2-4d8b-9148-e3be6c30e623}">
          <xlrd:rvb i="396"/>
        </ext>
      </extLst>
    </bk>
    <bk>
      <extLst>
        <ext uri="{3e2802c4-a4d2-4d8b-9148-e3be6c30e623}">
          <xlrd:rvb i="397"/>
        </ext>
      </extLst>
    </bk>
    <bk>
      <extLst>
        <ext uri="{3e2802c4-a4d2-4d8b-9148-e3be6c30e623}">
          <xlrd:rvb i="398"/>
        </ext>
      </extLst>
    </bk>
    <bk>
      <extLst>
        <ext uri="{3e2802c4-a4d2-4d8b-9148-e3be6c30e623}">
          <xlrd:rvb i="399"/>
        </ext>
      </extLst>
    </bk>
    <bk>
      <extLst>
        <ext uri="{3e2802c4-a4d2-4d8b-9148-e3be6c30e623}">
          <xlrd:rvb i="400"/>
        </ext>
      </extLst>
    </bk>
    <bk>
      <extLst>
        <ext uri="{3e2802c4-a4d2-4d8b-9148-e3be6c30e623}">
          <xlrd:rvb i="401"/>
        </ext>
      </extLst>
    </bk>
    <bk>
      <extLst>
        <ext uri="{3e2802c4-a4d2-4d8b-9148-e3be6c30e623}">
          <xlrd:rvb i="402"/>
        </ext>
      </extLst>
    </bk>
    <bk>
      <extLst>
        <ext uri="{3e2802c4-a4d2-4d8b-9148-e3be6c30e623}">
          <xlrd:rvb i="403"/>
        </ext>
      </extLst>
    </bk>
    <bk>
      <extLst>
        <ext uri="{3e2802c4-a4d2-4d8b-9148-e3be6c30e623}">
          <xlrd:rvb i="404"/>
        </ext>
      </extLst>
    </bk>
    <bk>
      <extLst>
        <ext uri="{3e2802c4-a4d2-4d8b-9148-e3be6c30e623}">
          <xlrd:rvb i="405"/>
        </ext>
      </extLst>
    </bk>
    <bk>
      <extLst>
        <ext uri="{3e2802c4-a4d2-4d8b-9148-e3be6c30e623}">
          <xlrd:rvb i="406"/>
        </ext>
      </extLst>
    </bk>
    <bk>
      <extLst>
        <ext uri="{3e2802c4-a4d2-4d8b-9148-e3be6c30e623}">
          <xlrd:rvb i="407"/>
        </ext>
      </extLst>
    </bk>
    <bk>
      <extLst>
        <ext uri="{3e2802c4-a4d2-4d8b-9148-e3be6c30e623}">
          <xlrd:rvb i="408"/>
        </ext>
      </extLst>
    </bk>
    <bk>
      <extLst>
        <ext uri="{3e2802c4-a4d2-4d8b-9148-e3be6c30e623}">
          <xlrd:rvb i="409"/>
        </ext>
      </extLst>
    </bk>
    <bk>
      <extLst>
        <ext uri="{3e2802c4-a4d2-4d8b-9148-e3be6c30e623}">
          <xlrd:rvb i="410"/>
        </ext>
      </extLst>
    </bk>
    <bk>
      <extLst>
        <ext uri="{3e2802c4-a4d2-4d8b-9148-e3be6c30e623}">
          <xlrd:rvb i="411"/>
        </ext>
      </extLst>
    </bk>
    <bk>
      <extLst>
        <ext uri="{3e2802c4-a4d2-4d8b-9148-e3be6c30e623}">
          <xlrd:rvb i="412"/>
        </ext>
      </extLst>
    </bk>
    <bk>
      <extLst>
        <ext uri="{3e2802c4-a4d2-4d8b-9148-e3be6c30e623}">
          <xlrd:rvb i="413"/>
        </ext>
      </extLst>
    </bk>
    <bk>
      <extLst>
        <ext uri="{3e2802c4-a4d2-4d8b-9148-e3be6c30e623}">
          <xlrd:rvb i="414"/>
        </ext>
      </extLst>
    </bk>
    <bk>
      <extLst>
        <ext uri="{3e2802c4-a4d2-4d8b-9148-e3be6c30e623}">
          <xlrd:rvb i="415"/>
        </ext>
      </extLst>
    </bk>
    <bk>
      <extLst>
        <ext uri="{3e2802c4-a4d2-4d8b-9148-e3be6c30e623}">
          <xlrd:rvb i="416"/>
        </ext>
      </extLst>
    </bk>
    <bk>
      <extLst>
        <ext uri="{3e2802c4-a4d2-4d8b-9148-e3be6c30e623}">
          <xlrd:rvb i="417"/>
        </ext>
      </extLst>
    </bk>
    <bk>
      <extLst>
        <ext uri="{3e2802c4-a4d2-4d8b-9148-e3be6c30e623}">
          <xlrd:rvb i="418"/>
        </ext>
      </extLst>
    </bk>
    <bk>
      <extLst>
        <ext uri="{3e2802c4-a4d2-4d8b-9148-e3be6c30e623}">
          <xlrd:rvb i="419"/>
        </ext>
      </extLst>
    </bk>
    <bk>
      <extLst>
        <ext uri="{3e2802c4-a4d2-4d8b-9148-e3be6c30e623}">
          <xlrd:rvb i="420"/>
        </ext>
      </extLst>
    </bk>
    <bk>
      <extLst>
        <ext uri="{3e2802c4-a4d2-4d8b-9148-e3be6c30e623}">
          <xlrd:rvb i="421"/>
        </ext>
      </extLst>
    </bk>
    <bk>
      <extLst>
        <ext uri="{3e2802c4-a4d2-4d8b-9148-e3be6c30e623}">
          <xlrd:rvb i="422"/>
        </ext>
      </extLst>
    </bk>
    <bk>
      <extLst>
        <ext uri="{3e2802c4-a4d2-4d8b-9148-e3be6c30e623}">
          <xlrd:rvb i="423"/>
        </ext>
      </extLst>
    </bk>
    <bk>
      <extLst>
        <ext uri="{3e2802c4-a4d2-4d8b-9148-e3be6c30e623}">
          <xlrd:rvb i="424"/>
        </ext>
      </extLst>
    </bk>
    <bk>
      <extLst>
        <ext uri="{3e2802c4-a4d2-4d8b-9148-e3be6c30e623}">
          <xlrd:rvb i="425"/>
        </ext>
      </extLst>
    </bk>
    <bk>
      <extLst>
        <ext uri="{3e2802c4-a4d2-4d8b-9148-e3be6c30e623}">
          <xlrd:rvb i="426"/>
        </ext>
      </extLst>
    </bk>
    <bk>
      <extLst>
        <ext uri="{3e2802c4-a4d2-4d8b-9148-e3be6c30e623}">
          <xlrd:rvb i="427"/>
        </ext>
      </extLst>
    </bk>
    <bk>
      <extLst>
        <ext uri="{3e2802c4-a4d2-4d8b-9148-e3be6c30e623}">
          <xlrd:rvb i="428"/>
        </ext>
      </extLst>
    </bk>
    <bk>
      <extLst>
        <ext uri="{3e2802c4-a4d2-4d8b-9148-e3be6c30e623}">
          <xlrd:rvb i="429"/>
        </ext>
      </extLst>
    </bk>
    <bk>
      <extLst>
        <ext uri="{3e2802c4-a4d2-4d8b-9148-e3be6c30e623}">
          <xlrd:rvb i="430"/>
        </ext>
      </extLst>
    </bk>
    <bk>
      <extLst>
        <ext uri="{3e2802c4-a4d2-4d8b-9148-e3be6c30e623}">
          <xlrd:rvb i="431"/>
        </ext>
      </extLst>
    </bk>
    <bk>
      <extLst>
        <ext uri="{3e2802c4-a4d2-4d8b-9148-e3be6c30e623}">
          <xlrd:rvb i="432"/>
        </ext>
      </extLst>
    </bk>
    <bk>
      <extLst>
        <ext uri="{3e2802c4-a4d2-4d8b-9148-e3be6c30e623}">
          <xlrd:rvb i="433"/>
        </ext>
      </extLst>
    </bk>
    <bk>
      <extLst>
        <ext uri="{3e2802c4-a4d2-4d8b-9148-e3be6c30e623}">
          <xlrd:rvb i="434"/>
        </ext>
      </extLst>
    </bk>
    <bk>
      <extLst>
        <ext uri="{3e2802c4-a4d2-4d8b-9148-e3be6c30e623}">
          <xlrd:rvb i="435"/>
        </ext>
      </extLst>
    </bk>
    <bk>
      <extLst>
        <ext uri="{3e2802c4-a4d2-4d8b-9148-e3be6c30e623}">
          <xlrd:rvb i="436"/>
        </ext>
      </extLst>
    </bk>
    <bk>
      <extLst>
        <ext uri="{3e2802c4-a4d2-4d8b-9148-e3be6c30e623}">
          <xlrd:rvb i="437"/>
        </ext>
      </extLst>
    </bk>
    <bk>
      <extLst>
        <ext uri="{3e2802c4-a4d2-4d8b-9148-e3be6c30e623}">
          <xlrd:rvb i="438"/>
        </ext>
      </extLst>
    </bk>
    <bk>
      <extLst>
        <ext uri="{3e2802c4-a4d2-4d8b-9148-e3be6c30e623}">
          <xlrd:rvb i="439"/>
        </ext>
      </extLst>
    </bk>
    <bk>
      <extLst>
        <ext uri="{3e2802c4-a4d2-4d8b-9148-e3be6c30e623}">
          <xlrd:rvb i="440"/>
        </ext>
      </extLst>
    </bk>
    <bk>
      <extLst>
        <ext uri="{3e2802c4-a4d2-4d8b-9148-e3be6c30e623}">
          <xlrd:rvb i="441"/>
        </ext>
      </extLst>
    </bk>
    <bk>
      <extLst>
        <ext uri="{3e2802c4-a4d2-4d8b-9148-e3be6c30e623}">
          <xlrd:rvb i="442"/>
        </ext>
      </extLst>
    </bk>
    <bk>
      <extLst>
        <ext uri="{3e2802c4-a4d2-4d8b-9148-e3be6c30e623}">
          <xlrd:rvb i="443"/>
        </ext>
      </extLst>
    </bk>
    <bk>
      <extLst>
        <ext uri="{3e2802c4-a4d2-4d8b-9148-e3be6c30e623}">
          <xlrd:rvb i="444"/>
        </ext>
      </extLst>
    </bk>
    <bk>
      <extLst>
        <ext uri="{3e2802c4-a4d2-4d8b-9148-e3be6c30e623}">
          <xlrd:rvb i="445"/>
        </ext>
      </extLst>
    </bk>
    <bk>
      <extLst>
        <ext uri="{3e2802c4-a4d2-4d8b-9148-e3be6c30e623}">
          <xlrd:rvb i="446"/>
        </ext>
      </extLst>
    </bk>
    <bk>
      <extLst>
        <ext uri="{3e2802c4-a4d2-4d8b-9148-e3be6c30e623}">
          <xlrd:rvb i="447"/>
        </ext>
      </extLst>
    </bk>
    <bk>
      <extLst>
        <ext uri="{3e2802c4-a4d2-4d8b-9148-e3be6c30e623}">
          <xlrd:rvb i="448"/>
        </ext>
      </extLst>
    </bk>
    <bk>
      <extLst>
        <ext uri="{3e2802c4-a4d2-4d8b-9148-e3be6c30e623}">
          <xlrd:rvb i="449"/>
        </ext>
      </extLst>
    </bk>
    <bk>
      <extLst>
        <ext uri="{3e2802c4-a4d2-4d8b-9148-e3be6c30e623}">
          <xlrd:rvb i="450"/>
        </ext>
      </extLst>
    </bk>
    <bk>
      <extLst>
        <ext uri="{3e2802c4-a4d2-4d8b-9148-e3be6c30e623}">
          <xlrd:rvb i="451"/>
        </ext>
      </extLst>
    </bk>
    <bk>
      <extLst>
        <ext uri="{3e2802c4-a4d2-4d8b-9148-e3be6c30e623}">
          <xlrd:rvb i="452"/>
        </ext>
      </extLst>
    </bk>
    <bk>
      <extLst>
        <ext uri="{3e2802c4-a4d2-4d8b-9148-e3be6c30e623}">
          <xlrd:rvb i="453"/>
        </ext>
      </extLst>
    </bk>
    <bk>
      <extLst>
        <ext uri="{3e2802c4-a4d2-4d8b-9148-e3be6c30e623}">
          <xlrd:rvb i="454"/>
        </ext>
      </extLst>
    </bk>
    <bk>
      <extLst>
        <ext uri="{3e2802c4-a4d2-4d8b-9148-e3be6c30e623}">
          <xlrd:rvb i="455"/>
        </ext>
      </extLst>
    </bk>
    <bk>
      <extLst>
        <ext uri="{3e2802c4-a4d2-4d8b-9148-e3be6c30e623}">
          <xlrd:rvb i="456"/>
        </ext>
      </extLst>
    </bk>
    <bk>
      <extLst>
        <ext uri="{3e2802c4-a4d2-4d8b-9148-e3be6c30e623}">
          <xlrd:rvb i="457"/>
        </ext>
      </extLst>
    </bk>
    <bk>
      <extLst>
        <ext uri="{3e2802c4-a4d2-4d8b-9148-e3be6c30e623}">
          <xlrd:rvb i="458"/>
        </ext>
      </extLst>
    </bk>
    <bk>
      <extLst>
        <ext uri="{3e2802c4-a4d2-4d8b-9148-e3be6c30e623}">
          <xlrd:rvb i="459"/>
        </ext>
      </extLst>
    </bk>
    <bk>
      <extLst>
        <ext uri="{3e2802c4-a4d2-4d8b-9148-e3be6c30e623}">
          <xlrd:rvb i="460"/>
        </ext>
      </extLst>
    </bk>
    <bk>
      <extLst>
        <ext uri="{3e2802c4-a4d2-4d8b-9148-e3be6c30e623}">
          <xlrd:rvb i="461"/>
        </ext>
      </extLst>
    </bk>
    <bk>
      <extLst>
        <ext uri="{3e2802c4-a4d2-4d8b-9148-e3be6c30e623}">
          <xlrd:rvb i="462"/>
        </ext>
      </extLst>
    </bk>
    <bk>
      <extLst>
        <ext uri="{3e2802c4-a4d2-4d8b-9148-e3be6c30e623}">
          <xlrd:rvb i="463"/>
        </ext>
      </extLst>
    </bk>
    <bk>
      <extLst>
        <ext uri="{3e2802c4-a4d2-4d8b-9148-e3be6c30e623}">
          <xlrd:rvb i="464"/>
        </ext>
      </extLst>
    </bk>
    <bk>
      <extLst>
        <ext uri="{3e2802c4-a4d2-4d8b-9148-e3be6c30e623}">
          <xlrd:rvb i="465"/>
        </ext>
      </extLst>
    </bk>
    <bk>
      <extLst>
        <ext uri="{3e2802c4-a4d2-4d8b-9148-e3be6c30e623}">
          <xlrd:rvb i="466"/>
        </ext>
      </extLst>
    </bk>
    <bk>
      <extLst>
        <ext uri="{3e2802c4-a4d2-4d8b-9148-e3be6c30e623}">
          <xlrd:rvb i="467"/>
        </ext>
      </extLst>
    </bk>
    <bk>
      <extLst>
        <ext uri="{3e2802c4-a4d2-4d8b-9148-e3be6c30e623}">
          <xlrd:rvb i="468"/>
        </ext>
      </extLst>
    </bk>
    <bk>
      <extLst>
        <ext uri="{3e2802c4-a4d2-4d8b-9148-e3be6c30e623}">
          <xlrd:rvb i="469"/>
        </ext>
      </extLst>
    </bk>
    <bk>
      <extLst>
        <ext uri="{3e2802c4-a4d2-4d8b-9148-e3be6c30e623}">
          <xlrd:rvb i="470"/>
        </ext>
      </extLst>
    </bk>
    <bk>
      <extLst>
        <ext uri="{3e2802c4-a4d2-4d8b-9148-e3be6c30e623}">
          <xlrd:rvb i="471"/>
        </ext>
      </extLst>
    </bk>
    <bk>
      <extLst>
        <ext uri="{3e2802c4-a4d2-4d8b-9148-e3be6c30e623}">
          <xlrd:rvb i="472"/>
        </ext>
      </extLst>
    </bk>
    <bk>
      <extLst>
        <ext uri="{3e2802c4-a4d2-4d8b-9148-e3be6c30e623}">
          <xlrd:rvb i="473"/>
        </ext>
      </extLst>
    </bk>
    <bk>
      <extLst>
        <ext uri="{3e2802c4-a4d2-4d8b-9148-e3be6c30e623}">
          <xlrd:rvb i="474"/>
        </ext>
      </extLst>
    </bk>
    <bk>
      <extLst>
        <ext uri="{3e2802c4-a4d2-4d8b-9148-e3be6c30e623}">
          <xlrd:rvb i="475"/>
        </ext>
      </extLst>
    </bk>
    <bk>
      <extLst>
        <ext uri="{3e2802c4-a4d2-4d8b-9148-e3be6c30e623}">
          <xlrd:rvb i="476"/>
        </ext>
      </extLst>
    </bk>
    <bk>
      <extLst>
        <ext uri="{3e2802c4-a4d2-4d8b-9148-e3be6c30e623}">
          <xlrd:rvb i="477"/>
        </ext>
      </extLst>
    </bk>
    <bk>
      <extLst>
        <ext uri="{3e2802c4-a4d2-4d8b-9148-e3be6c30e623}">
          <xlrd:rvb i="478"/>
        </ext>
      </extLst>
    </bk>
    <bk>
      <extLst>
        <ext uri="{3e2802c4-a4d2-4d8b-9148-e3be6c30e623}">
          <xlrd:rvb i="479"/>
        </ext>
      </extLst>
    </bk>
    <bk>
      <extLst>
        <ext uri="{3e2802c4-a4d2-4d8b-9148-e3be6c30e623}">
          <xlrd:rvb i="480"/>
        </ext>
      </extLst>
    </bk>
    <bk>
      <extLst>
        <ext uri="{3e2802c4-a4d2-4d8b-9148-e3be6c30e623}">
          <xlrd:rvb i="481"/>
        </ext>
      </extLst>
    </bk>
    <bk>
      <extLst>
        <ext uri="{3e2802c4-a4d2-4d8b-9148-e3be6c30e623}">
          <xlrd:rvb i="482"/>
        </ext>
      </extLst>
    </bk>
    <bk>
      <extLst>
        <ext uri="{3e2802c4-a4d2-4d8b-9148-e3be6c30e623}">
          <xlrd:rvb i="483"/>
        </ext>
      </extLst>
    </bk>
    <bk>
      <extLst>
        <ext uri="{3e2802c4-a4d2-4d8b-9148-e3be6c30e623}">
          <xlrd:rvb i="484"/>
        </ext>
      </extLst>
    </bk>
    <bk>
      <extLst>
        <ext uri="{3e2802c4-a4d2-4d8b-9148-e3be6c30e623}">
          <xlrd:rvb i="485"/>
        </ext>
      </extLst>
    </bk>
    <bk>
      <extLst>
        <ext uri="{3e2802c4-a4d2-4d8b-9148-e3be6c30e623}">
          <xlrd:rvb i="486"/>
        </ext>
      </extLst>
    </bk>
    <bk>
      <extLst>
        <ext uri="{3e2802c4-a4d2-4d8b-9148-e3be6c30e623}">
          <xlrd:rvb i="487"/>
        </ext>
      </extLst>
    </bk>
    <bk>
      <extLst>
        <ext uri="{3e2802c4-a4d2-4d8b-9148-e3be6c30e623}">
          <xlrd:rvb i="488"/>
        </ext>
      </extLst>
    </bk>
    <bk>
      <extLst>
        <ext uri="{3e2802c4-a4d2-4d8b-9148-e3be6c30e623}">
          <xlrd:rvb i="489"/>
        </ext>
      </extLst>
    </bk>
    <bk>
      <extLst>
        <ext uri="{3e2802c4-a4d2-4d8b-9148-e3be6c30e623}">
          <xlrd:rvb i="490"/>
        </ext>
      </extLst>
    </bk>
    <bk>
      <extLst>
        <ext uri="{3e2802c4-a4d2-4d8b-9148-e3be6c30e623}">
          <xlrd:rvb i="491"/>
        </ext>
      </extLst>
    </bk>
    <bk>
      <extLst>
        <ext uri="{3e2802c4-a4d2-4d8b-9148-e3be6c30e623}">
          <xlrd:rvb i="492"/>
        </ext>
      </extLst>
    </bk>
    <bk>
      <extLst>
        <ext uri="{3e2802c4-a4d2-4d8b-9148-e3be6c30e623}">
          <xlrd:rvb i="493"/>
        </ext>
      </extLst>
    </bk>
    <bk>
      <extLst>
        <ext uri="{3e2802c4-a4d2-4d8b-9148-e3be6c30e623}">
          <xlrd:rvb i="494"/>
        </ext>
      </extLst>
    </bk>
    <bk>
      <extLst>
        <ext uri="{3e2802c4-a4d2-4d8b-9148-e3be6c30e623}">
          <xlrd:rvb i="495"/>
        </ext>
      </extLst>
    </bk>
    <bk>
      <extLst>
        <ext uri="{3e2802c4-a4d2-4d8b-9148-e3be6c30e623}">
          <xlrd:rvb i="496"/>
        </ext>
      </extLst>
    </bk>
    <bk>
      <extLst>
        <ext uri="{3e2802c4-a4d2-4d8b-9148-e3be6c30e623}">
          <xlrd:rvb i="497"/>
        </ext>
      </extLst>
    </bk>
    <bk>
      <extLst>
        <ext uri="{3e2802c4-a4d2-4d8b-9148-e3be6c30e623}">
          <xlrd:rvb i="498"/>
        </ext>
      </extLst>
    </bk>
    <bk>
      <extLst>
        <ext uri="{3e2802c4-a4d2-4d8b-9148-e3be6c30e623}">
          <xlrd:rvb i="499"/>
        </ext>
      </extLst>
    </bk>
    <bk>
      <extLst>
        <ext uri="{3e2802c4-a4d2-4d8b-9148-e3be6c30e623}">
          <xlrd:rvb i="500"/>
        </ext>
      </extLst>
    </bk>
    <bk>
      <extLst>
        <ext uri="{3e2802c4-a4d2-4d8b-9148-e3be6c30e623}">
          <xlrd:rvb i="501"/>
        </ext>
      </extLst>
    </bk>
    <bk>
      <extLst>
        <ext uri="{3e2802c4-a4d2-4d8b-9148-e3be6c30e623}">
          <xlrd:rvb i="502"/>
        </ext>
      </extLst>
    </bk>
    <bk>
      <extLst>
        <ext uri="{3e2802c4-a4d2-4d8b-9148-e3be6c30e623}">
          <xlrd:rvb i="503"/>
        </ext>
      </extLst>
    </bk>
    <bk>
      <extLst>
        <ext uri="{3e2802c4-a4d2-4d8b-9148-e3be6c30e623}">
          <xlrd:rvb i="504"/>
        </ext>
      </extLst>
    </bk>
    <bk>
      <extLst>
        <ext uri="{3e2802c4-a4d2-4d8b-9148-e3be6c30e623}">
          <xlrd:rvb i="505"/>
        </ext>
      </extLst>
    </bk>
    <bk>
      <extLst>
        <ext uri="{3e2802c4-a4d2-4d8b-9148-e3be6c30e623}">
          <xlrd:rvb i="506"/>
        </ext>
      </extLst>
    </bk>
    <bk>
      <extLst>
        <ext uri="{3e2802c4-a4d2-4d8b-9148-e3be6c30e623}">
          <xlrd:rvb i="507"/>
        </ext>
      </extLst>
    </bk>
    <bk>
      <extLst>
        <ext uri="{3e2802c4-a4d2-4d8b-9148-e3be6c30e623}">
          <xlrd:rvb i="508"/>
        </ext>
      </extLst>
    </bk>
    <bk>
      <extLst>
        <ext uri="{3e2802c4-a4d2-4d8b-9148-e3be6c30e623}">
          <xlrd:rvb i="509"/>
        </ext>
      </extLst>
    </bk>
    <bk>
      <extLst>
        <ext uri="{3e2802c4-a4d2-4d8b-9148-e3be6c30e623}">
          <xlrd:rvb i="510"/>
        </ext>
      </extLst>
    </bk>
    <bk>
      <extLst>
        <ext uri="{3e2802c4-a4d2-4d8b-9148-e3be6c30e623}">
          <xlrd:rvb i="511"/>
        </ext>
      </extLst>
    </bk>
    <bk>
      <extLst>
        <ext uri="{3e2802c4-a4d2-4d8b-9148-e3be6c30e623}">
          <xlrd:rvb i="512"/>
        </ext>
      </extLst>
    </bk>
    <bk>
      <extLst>
        <ext uri="{3e2802c4-a4d2-4d8b-9148-e3be6c30e623}">
          <xlrd:rvb i="513"/>
        </ext>
      </extLst>
    </bk>
    <bk>
      <extLst>
        <ext uri="{3e2802c4-a4d2-4d8b-9148-e3be6c30e623}">
          <xlrd:rvb i="514"/>
        </ext>
      </extLst>
    </bk>
    <bk>
      <extLst>
        <ext uri="{3e2802c4-a4d2-4d8b-9148-e3be6c30e623}">
          <xlrd:rvb i="515"/>
        </ext>
      </extLst>
    </bk>
    <bk>
      <extLst>
        <ext uri="{3e2802c4-a4d2-4d8b-9148-e3be6c30e623}">
          <xlrd:rvb i="516"/>
        </ext>
      </extLst>
    </bk>
    <bk>
      <extLst>
        <ext uri="{3e2802c4-a4d2-4d8b-9148-e3be6c30e623}">
          <xlrd:rvb i="517"/>
        </ext>
      </extLst>
    </bk>
    <bk>
      <extLst>
        <ext uri="{3e2802c4-a4d2-4d8b-9148-e3be6c30e623}">
          <xlrd:rvb i="518"/>
        </ext>
      </extLst>
    </bk>
    <bk>
      <extLst>
        <ext uri="{3e2802c4-a4d2-4d8b-9148-e3be6c30e623}">
          <xlrd:rvb i="519"/>
        </ext>
      </extLst>
    </bk>
    <bk>
      <extLst>
        <ext uri="{3e2802c4-a4d2-4d8b-9148-e3be6c30e623}">
          <xlrd:rvb i="520"/>
        </ext>
      </extLst>
    </bk>
    <bk>
      <extLst>
        <ext uri="{3e2802c4-a4d2-4d8b-9148-e3be6c30e623}">
          <xlrd:rvb i="521"/>
        </ext>
      </extLst>
    </bk>
    <bk>
      <extLst>
        <ext uri="{3e2802c4-a4d2-4d8b-9148-e3be6c30e623}">
          <xlrd:rvb i="522"/>
        </ext>
      </extLst>
    </bk>
    <bk>
      <extLst>
        <ext uri="{3e2802c4-a4d2-4d8b-9148-e3be6c30e623}">
          <xlrd:rvb i="523"/>
        </ext>
      </extLst>
    </bk>
    <bk>
      <extLst>
        <ext uri="{3e2802c4-a4d2-4d8b-9148-e3be6c30e623}">
          <xlrd:rvb i="524"/>
        </ext>
      </extLst>
    </bk>
    <bk>
      <extLst>
        <ext uri="{3e2802c4-a4d2-4d8b-9148-e3be6c30e623}">
          <xlrd:rvb i="525"/>
        </ext>
      </extLst>
    </bk>
    <bk>
      <extLst>
        <ext uri="{3e2802c4-a4d2-4d8b-9148-e3be6c30e623}">
          <xlrd:rvb i="526"/>
        </ext>
      </extLst>
    </bk>
    <bk>
      <extLst>
        <ext uri="{3e2802c4-a4d2-4d8b-9148-e3be6c30e623}">
          <xlrd:rvb i="527"/>
        </ext>
      </extLst>
    </bk>
    <bk>
      <extLst>
        <ext uri="{3e2802c4-a4d2-4d8b-9148-e3be6c30e623}">
          <xlrd:rvb i="528"/>
        </ext>
      </extLst>
    </bk>
    <bk>
      <extLst>
        <ext uri="{3e2802c4-a4d2-4d8b-9148-e3be6c30e623}">
          <xlrd:rvb i="529"/>
        </ext>
      </extLst>
    </bk>
    <bk>
      <extLst>
        <ext uri="{3e2802c4-a4d2-4d8b-9148-e3be6c30e623}">
          <xlrd:rvb i="530"/>
        </ext>
      </extLst>
    </bk>
    <bk>
      <extLst>
        <ext uri="{3e2802c4-a4d2-4d8b-9148-e3be6c30e623}">
          <xlrd:rvb i="531"/>
        </ext>
      </extLst>
    </bk>
    <bk>
      <extLst>
        <ext uri="{3e2802c4-a4d2-4d8b-9148-e3be6c30e623}">
          <xlrd:rvb i="532"/>
        </ext>
      </extLst>
    </bk>
    <bk>
      <extLst>
        <ext uri="{3e2802c4-a4d2-4d8b-9148-e3be6c30e623}">
          <xlrd:rvb i="533"/>
        </ext>
      </extLst>
    </bk>
    <bk>
      <extLst>
        <ext uri="{3e2802c4-a4d2-4d8b-9148-e3be6c30e623}">
          <xlrd:rvb i="534"/>
        </ext>
      </extLst>
    </bk>
    <bk>
      <extLst>
        <ext uri="{3e2802c4-a4d2-4d8b-9148-e3be6c30e623}">
          <xlrd:rvb i="535"/>
        </ext>
      </extLst>
    </bk>
    <bk>
      <extLst>
        <ext uri="{3e2802c4-a4d2-4d8b-9148-e3be6c30e623}">
          <xlrd:rvb i="536"/>
        </ext>
      </extLst>
    </bk>
    <bk>
      <extLst>
        <ext uri="{3e2802c4-a4d2-4d8b-9148-e3be6c30e623}">
          <xlrd:rvb i="537"/>
        </ext>
      </extLst>
    </bk>
    <bk>
      <extLst>
        <ext uri="{3e2802c4-a4d2-4d8b-9148-e3be6c30e623}">
          <xlrd:rvb i="538"/>
        </ext>
      </extLst>
    </bk>
    <bk>
      <extLst>
        <ext uri="{3e2802c4-a4d2-4d8b-9148-e3be6c30e623}">
          <xlrd:rvb i="539"/>
        </ext>
      </extLst>
    </bk>
    <bk>
      <extLst>
        <ext uri="{3e2802c4-a4d2-4d8b-9148-e3be6c30e623}">
          <xlrd:rvb i="540"/>
        </ext>
      </extLst>
    </bk>
    <bk>
      <extLst>
        <ext uri="{3e2802c4-a4d2-4d8b-9148-e3be6c30e623}">
          <xlrd:rvb i="541"/>
        </ext>
      </extLst>
    </bk>
    <bk>
      <extLst>
        <ext uri="{3e2802c4-a4d2-4d8b-9148-e3be6c30e623}">
          <xlrd:rvb i="542"/>
        </ext>
      </extLst>
    </bk>
    <bk>
      <extLst>
        <ext uri="{3e2802c4-a4d2-4d8b-9148-e3be6c30e623}">
          <xlrd:rvb i="543"/>
        </ext>
      </extLst>
    </bk>
    <bk>
      <extLst>
        <ext uri="{3e2802c4-a4d2-4d8b-9148-e3be6c30e623}">
          <xlrd:rvb i="544"/>
        </ext>
      </extLst>
    </bk>
    <bk>
      <extLst>
        <ext uri="{3e2802c4-a4d2-4d8b-9148-e3be6c30e623}">
          <xlrd:rvb i="545"/>
        </ext>
      </extLst>
    </bk>
    <bk>
      <extLst>
        <ext uri="{3e2802c4-a4d2-4d8b-9148-e3be6c30e623}">
          <xlrd:rvb i="546"/>
        </ext>
      </extLst>
    </bk>
    <bk>
      <extLst>
        <ext uri="{3e2802c4-a4d2-4d8b-9148-e3be6c30e623}">
          <xlrd:rvb i="547"/>
        </ext>
      </extLst>
    </bk>
    <bk>
      <extLst>
        <ext uri="{3e2802c4-a4d2-4d8b-9148-e3be6c30e623}">
          <xlrd:rvb i="548"/>
        </ext>
      </extLst>
    </bk>
    <bk>
      <extLst>
        <ext uri="{3e2802c4-a4d2-4d8b-9148-e3be6c30e623}">
          <xlrd:rvb i="549"/>
        </ext>
      </extLst>
    </bk>
    <bk>
      <extLst>
        <ext uri="{3e2802c4-a4d2-4d8b-9148-e3be6c30e623}">
          <xlrd:rvb i="550"/>
        </ext>
      </extLst>
    </bk>
    <bk>
      <extLst>
        <ext uri="{3e2802c4-a4d2-4d8b-9148-e3be6c30e623}">
          <xlrd:rvb i="551"/>
        </ext>
      </extLst>
    </bk>
    <bk>
      <extLst>
        <ext uri="{3e2802c4-a4d2-4d8b-9148-e3be6c30e623}">
          <xlrd:rvb i="552"/>
        </ext>
      </extLst>
    </bk>
    <bk>
      <extLst>
        <ext uri="{3e2802c4-a4d2-4d8b-9148-e3be6c30e623}">
          <xlrd:rvb i="553"/>
        </ext>
      </extLst>
    </bk>
    <bk>
      <extLst>
        <ext uri="{3e2802c4-a4d2-4d8b-9148-e3be6c30e623}">
          <xlrd:rvb i="554"/>
        </ext>
      </extLst>
    </bk>
    <bk>
      <extLst>
        <ext uri="{3e2802c4-a4d2-4d8b-9148-e3be6c30e623}">
          <xlrd:rvb i="555"/>
        </ext>
      </extLst>
    </bk>
    <bk>
      <extLst>
        <ext uri="{3e2802c4-a4d2-4d8b-9148-e3be6c30e623}">
          <xlrd:rvb i="556"/>
        </ext>
      </extLst>
    </bk>
    <bk>
      <extLst>
        <ext uri="{3e2802c4-a4d2-4d8b-9148-e3be6c30e623}">
          <xlrd:rvb i="557"/>
        </ext>
      </extLst>
    </bk>
    <bk>
      <extLst>
        <ext uri="{3e2802c4-a4d2-4d8b-9148-e3be6c30e623}">
          <xlrd:rvb i="558"/>
        </ext>
      </extLst>
    </bk>
    <bk>
      <extLst>
        <ext uri="{3e2802c4-a4d2-4d8b-9148-e3be6c30e623}">
          <xlrd:rvb i="559"/>
        </ext>
      </extLst>
    </bk>
    <bk>
      <extLst>
        <ext uri="{3e2802c4-a4d2-4d8b-9148-e3be6c30e623}">
          <xlrd:rvb i="560"/>
        </ext>
      </extLst>
    </bk>
    <bk>
      <extLst>
        <ext uri="{3e2802c4-a4d2-4d8b-9148-e3be6c30e623}">
          <xlrd:rvb i="561"/>
        </ext>
      </extLst>
    </bk>
    <bk>
      <extLst>
        <ext uri="{3e2802c4-a4d2-4d8b-9148-e3be6c30e623}">
          <xlrd:rvb i="562"/>
        </ext>
      </extLst>
    </bk>
    <bk>
      <extLst>
        <ext uri="{3e2802c4-a4d2-4d8b-9148-e3be6c30e623}">
          <xlrd:rvb i="563"/>
        </ext>
      </extLst>
    </bk>
    <bk>
      <extLst>
        <ext uri="{3e2802c4-a4d2-4d8b-9148-e3be6c30e623}">
          <xlrd:rvb i="564"/>
        </ext>
      </extLst>
    </bk>
    <bk>
      <extLst>
        <ext uri="{3e2802c4-a4d2-4d8b-9148-e3be6c30e623}">
          <xlrd:rvb i="565"/>
        </ext>
      </extLst>
    </bk>
    <bk>
      <extLst>
        <ext uri="{3e2802c4-a4d2-4d8b-9148-e3be6c30e623}">
          <xlrd:rvb i="566"/>
        </ext>
      </extLst>
    </bk>
    <bk>
      <extLst>
        <ext uri="{3e2802c4-a4d2-4d8b-9148-e3be6c30e623}">
          <xlrd:rvb i="567"/>
        </ext>
      </extLst>
    </bk>
    <bk>
      <extLst>
        <ext uri="{3e2802c4-a4d2-4d8b-9148-e3be6c30e623}">
          <xlrd:rvb i="568"/>
        </ext>
      </extLst>
    </bk>
    <bk>
      <extLst>
        <ext uri="{3e2802c4-a4d2-4d8b-9148-e3be6c30e623}">
          <xlrd:rvb i="569"/>
        </ext>
      </extLst>
    </bk>
    <bk>
      <extLst>
        <ext uri="{3e2802c4-a4d2-4d8b-9148-e3be6c30e623}">
          <xlrd:rvb i="570"/>
        </ext>
      </extLst>
    </bk>
    <bk>
      <extLst>
        <ext uri="{3e2802c4-a4d2-4d8b-9148-e3be6c30e623}">
          <xlrd:rvb i="571"/>
        </ext>
      </extLst>
    </bk>
    <bk>
      <extLst>
        <ext uri="{3e2802c4-a4d2-4d8b-9148-e3be6c30e623}">
          <xlrd:rvb i="572"/>
        </ext>
      </extLst>
    </bk>
    <bk>
      <extLst>
        <ext uri="{3e2802c4-a4d2-4d8b-9148-e3be6c30e623}">
          <xlrd:rvb i="573"/>
        </ext>
      </extLst>
    </bk>
    <bk>
      <extLst>
        <ext uri="{3e2802c4-a4d2-4d8b-9148-e3be6c30e623}">
          <xlrd:rvb i="574"/>
        </ext>
      </extLst>
    </bk>
    <bk>
      <extLst>
        <ext uri="{3e2802c4-a4d2-4d8b-9148-e3be6c30e623}">
          <xlrd:rvb i="575"/>
        </ext>
      </extLst>
    </bk>
    <bk>
      <extLst>
        <ext uri="{3e2802c4-a4d2-4d8b-9148-e3be6c30e623}">
          <xlrd:rvb i="576"/>
        </ext>
      </extLst>
    </bk>
    <bk>
      <extLst>
        <ext uri="{3e2802c4-a4d2-4d8b-9148-e3be6c30e623}">
          <xlrd:rvb i="577"/>
        </ext>
      </extLst>
    </bk>
    <bk>
      <extLst>
        <ext uri="{3e2802c4-a4d2-4d8b-9148-e3be6c30e623}">
          <xlrd:rvb i="578"/>
        </ext>
      </extLst>
    </bk>
    <bk>
      <extLst>
        <ext uri="{3e2802c4-a4d2-4d8b-9148-e3be6c30e623}">
          <xlrd:rvb i="579"/>
        </ext>
      </extLst>
    </bk>
    <bk>
      <extLst>
        <ext uri="{3e2802c4-a4d2-4d8b-9148-e3be6c30e623}">
          <xlrd:rvb i="580"/>
        </ext>
      </extLst>
    </bk>
    <bk>
      <extLst>
        <ext uri="{3e2802c4-a4d2-4d8b-9148-e3be6c30e623}">
          <xlrd:rvb i="581"/>
        </ext>
      </extLst>
    </bk>
    <bk>
      <extLst>
        <ext uri="{3e2802c4-a4d2-4d8b-9148-e3be6c30e623}">
          <xlrd:rvb i="582"/>
        </ext>
      </extLst>
    </bk>
    <bk>
      <extLst>
        <ext uri="{3e2802c4-a4d2-4d8b-9148-e3be6c30e623}">
          <xlrd:rvb i="583"/>
        </ext>
      </extLst>
    </bk>
    <bk>
      <extLst>
        <ext uri="{3e2802c4-a4d2-4d8b-9148-e3be6c30e623}">
          <xlrd:rvb i="584"/>
        </ext>
      </extLst>
    </bk>
    <bk>
      <extLst>
        <ext uri="{3e2802c4-a4d2-4d8b-9148-e3be6c30e623}">
          <xlrd:rvb i="585"/>
        </ext>
      </extLst>
    </bk>
    <bk>
      <extLst>
        <ext uri="{3e2802c4-a4d2-4d8b-9148-e3be6c30e623}">
          <xlrd:rvb i="586"/>
        </ext>
      </extLst>
    </bk>
    <bk>
      <extLst>
        <ext uri="{3e2802c4-a4d2-4d8b-9148-e3be6c30e623}">
          <xlrd:rvb i="587"/>
        </ext>
      </extLst>
    </bk>
    <bk>
      <extLst>
        <ext uri="{3e2802c4-a4d2-4d8b-9148-e3be6c30e623}">
          <xlrd:rvb i="588"/>
        </ext>
      </extLst>
    </bk>
    <bk>
      <extLst>
        <ext uri="{3e2802c4-a4d2-4d8b-9148-e3be6c30e623}">
          <xlrd:rvb i="589"/>
        </ext>
      </extLst>
    </bk>
    <bk>
      <extLst>
        <ext uri="{3e2802c4-a4d2-4d8b-9148-e3be6c30e623}">
          <xlrd:rvb i="590"/>
        </ext>
      </extLst>
    </bk>
    <bk>
      <extLst>
        <ext uri="{3e2802c4-a4d2-4d8b-9148-e3be6c30e623}">
          <xlrd:rvb i="591"/>
        </ext>
      </extLst>
    </bk>
    <bk>
      <extLst>
        <ext uri="{3e2802c4-a4d2-4d8b-9148-e3be6c30e623}">
          <xlrd:rvb i="592"/>
        </ext>
      </extLst>
    </bk>
    <bk>
      <extLst>
        <ext uri="{3e2802c4-a4d2-4d8b-9148-e3be6c30e623}">
          <xlrd:rvb i="593"/>
        </ext>
      </extLst>
    </bk>
    <bk>
      <extLst>
        <ext uri="{3e2802c4-a4d2-4d8b-9148-e3be6c30e623}">
          <xlrd:rvb i="594"/>
        </ext>
      </extLst>
    </bk>
    <bk>
      <extLst>
        <ext uri="{3e2802c4-a4d2-4d8b-9148-e3be6c30e623}">
          <xlrd:rvb i="595"/>
        </ext>
      </extLst>
    </bk>
    <bk>
      <extLst>
        <ext uri="{3e2802c4-a4d2-4d8b-9148-e3be6c30e623}">
          <xlrd:rvb i="596"/>
        </ext>
      </extLst>
    </bk>
    <bk>
      <extLst>
        <ext uri="{3e2802c4-a4d2-4d8b-9148-e3be6c30e623}">
          <xlrd:rvb i="597"/>
        </ext>
      </extLst>
    </bk>
    <bk>
      <extLst>
        <ext uri="{3e2802c4-a4d2-4d8b-9148-e3be6c30e623}">
          <xlrd:rvb i="598"/>
        </ext>
      </extLst>
    </bk>
    <bk>
      <extLst>
        <ext uri="{3e2802c4-a4d2-4d8b-9148-e3be6c30e623}">
          <xlrd:rvb i="599"/>
        </ext>
      </extLst>
    </bk>
    <bk>
      <extLst>
        <ext uri="{3e2802c4-a4d2-4d8b-9148-e3be6c30e623}">
          <xlrd:rvb i="600"/>
        </ext>
      </extLst>
    </bk>
    <bk>
      <extLst>
        <ext uri="{3e2802c4-a4d2-4d8b-9148-e3be6c30e623}">
          <xlrd:rvb i="601"/>
        </ext>
      </extLst>
    </bk>
    <bk>
      <extLst>
        <ext uri="{3e2802c4-a4d2-4d8b-9148-e3be6c30e623}">
          <xlrd:rvb i="602"/>
        </ext>
      </extLst>
    </bk>
    <bk>
      <extLst>
        <ext uri="{3e2802c4-a4d2-4d8b-9148-e3be6c30e623}">
          <xlrd:rvb i="603"/>
        </ext>
      </extLst>
    </bk>
    <bk>
      <extLst>
        <ext uri="{3e2802c4-a4d2-4d8b-9148-e3be6c30e623}">
          <xlrd:rvb i="604"/>
        </ext>
      </extLst>
    </bk>
    <bk>
      <extLst>
        <ext uri="{3e2802c4-a4d2-4d8b-9148-e3be6c30e623}">
          <xlrd:rvb i="605"/>
        </ext>
      </extLst>
    </bk>
    <bk>
      <extLst>
        <ext uri="{3e2802c4-a4d2-4d8b-9148-e3be6c30e623}">
          <xlrd:rvb i="606"/>
        </ext>
      </extLst>
    </bk>
    <bk>
      <extLst>
        <ext uri="{3e2802c4-a4d2-4d8b-9148-e3be6c30e623}">
          <xlrd:rvb i="607"/>
        </ext>
      </extLst>
    </bk>
    <bk>
      <extLst>
        <ext uri="{3e2802c4-a4d2-4d8b-9148-e3be6c30e623}">
          <xlrd:rvb i="608"/>
        </ext>
      </extLst>
    </bk>
    <bk>
      <extLst>
        <ext uri="{3e2802c4-a4d2-4d8b-9148-e3be6c30e623}">
          <xlrd:rvb i="609"/>
        </ext>
      </extLst>
    </bk>
    <bk>
      <extLst>
        <ext uri="{3e2802c4-a4d2-4d8b-9148-e3be6c30e623}">
          <xlrd:rvb i="610"/>
        </ext>
      </extLst>
    </bk>
    <bk>
      <extLst>
        <ext uri="{3e2802c4-a4d2-4d8b-9148-e3be6c30e623}">
          <xlrd:rvb i="611"/>
        </ext>
      </extLst>
    </bk>
    <bk>
      <extLst>
        <ext uri="{3e2802c4-a4d2-4d8b-9148-e3be6c30e623}">
          <xlrd:rvb i="612"/>
        </ext>
      </extLst>
    </bk>
    <bk>
      <extLst>
        <ext uri="{3e2802c4-a4d2-4d8b-9148-e3be6c30e623}">
          <xlrd:rvb i="613"/>
        </ext>
      </extLst>
    </bk>
    <bk>
      <extLst>
        <ext uri="{3e2802c4-a4d2-4d8b-9148-e3be6c30e623}">
          <xlrd:rvb i="614"/>
        </ext>
      </extLst>
    </bk>
    <bk>
      <extLst>
        <ext uri="{3e2802c4-a4d2-4d8b-9148-e3be6c30e623}">
          <xlrd:rvb i="615"/>
        </ext>
      </extLst>
    </bk>
    <bk>
      <extLst>
        <ext uri="{3e2802c4-a4d2-4d8b-9148-e3be6c30e623}">
          <xlrd:rvb i="616"/>
        </ext>
      </extLst>
    </bk>
    <bk>
      <extLst>
        <ext uri="{3e2802c4-a4d2-4d8b-9148-e3be6c30e623}">
          <xlrd:rvb i="617"/>
        </ext>
      </extLst>
    </bk>
    <bk>
      <extLst>
        <ext uri="{3e2802c4-a4d2-4d8b-9148-e3be6c30e623}">
          <xlrd:rvb i="618"/>
        </ext>
      </extLst>
    </bk>
    <bk>
      <extLst>
        <ext uri="{3e2802c4-a4d2-4d8b-9148-e3be6c30e623}">
          <xlrd:rvb i="619"/>
        </ext>
      </extLst>
    </bk>
    <bk>
      <extLst>
        <ext uri="{3e2802c4-a4d2-4d8b-9148-e3be6c30e623}">
          <xlrd:rvb i="620"/>
        </ext>
      </extLst>
    </bk>
    <bk>
      <extLst>
        <ext uri="{3e2802c4-a4d2-4d8b-9148-e3be6c30e623}">
          <xlrd:rvb i="621"/>
        </ext>
      </extLst>
    </bk>
    <bk>
      <extLst>
        <ext uri="{3e2802c4-a4d2-4d8b-9148-e3be6c30e623}">
          <xlrd:rvb i="622"/>
        </ext>
      </extLst>
    </bk>
    <bk>
      <extLst>
        <ext uri="{3e2802c4-a4d2-4d8b-9148-e3be6c30e623}">
          <xlrd:rvb i="623"/>
        </ext>
      </extLst>
    </bk>
    <bk>
      <extLst>
        <ext uri="{3e2802c4-a4d2-4d8b-9148-e3be6c30e623}">
          <xlrd:rvb i="624"/>
        </ext>
      </extLst>
    </bk>
    <bk>
      <extLst>
        <ext uri="{3e2802c4-a4d2-4d8b-9148-e3be6c30e623}">
          <xlrd:rvb i="625"/>
        </ext>
      </extLst>
    </bk>
    <bk>
      <extLst>
        <ext uri="{3e2802c4-a4d2-4d8b-9148-e3be6c30e623}">
          <xlrd:rvb i="626"/>
        </ext>
      </extLst>
    </bk>
    <bk>
      <extLst>
        <ext uri="{3e2802c4-a4d2-4d8b-9148-e3be6c30e623}">
          <xlrd:rvb i="627"/>
        </ext>
      </extLst>
    </bk>
    <bk>
      <extLst>
        <ext uri="{3e2802c4-a4d2-4d8b-9148-e3be6c30e623}">
          <xlrd:rvb i="628"/>
        </ext>
      </extLst>
    </bk>
    <bk>
      <extLst>
        <ext uri="{3e2802c4-a4d2-4d8b-9148-e3be6c30e623}">
          <xlrd:rvb i="629"/>
        </ext>
      </extLst>
    </bk>
    <bk>
      <extLst>
        <ext uri="{3e2802c4-a4d2-4d8b-9148-e3be6c30e623}">
          <xlrd:rvb i="630"/>
        </ext>
      </extLst>
    </bk>
    <bk>
      <extLst>
        <ext uri="{3e2802c4-a4d2-4d8b-9148-e3be6c30e623}">
          <xlrd:rvb i="631"/>
        </ext>
      </extLst>
    </bk>
    <bk>
      <extLst>
        <ext uri="{3e2802c4-a4d2-4d8b-9148-e3be6c30e623}">
          <xlrd:rvb i="632"/>
        </ext>
      </extLst>
    </bk>
    <bk>
      <extLst>
        <ext uri="{3e2802c4-a4d2-4d8b-9148-e3be6c30e623}">
          <xlrd:rvb i="633"/>
        </ext>
      </extLst>
    </bk>
    <bk>
      <extLst>
        <ext uri="{3e2802c4-a4d2-4d8b-9148-e3be6c30e623}">
          <xlrd:rvb i="634"/>
        </ext>
      </extLst>
    </bk>
    <bk>
      <extLst>
        <ext uri="{3e2802c4-a4d2-4d8b-9148-e3be6c30e623}">
          <xlrd:rvb i="635"/>
        </ext>
      </extLst>
    </bk>
    <bk>
      <extLst>
        <ext uri="{3e2802c4-a4d2-4d8b-9148-e3be6c30e623}">
          <xlrd:rvb i="636"/>
        </ext>
      </extLst>
    </bk>
    <bk>
      <extLst>
        <ext uri="{3e2802c4-a4d2-4d8b-9148-e3be6c30e623}">
          <xlrd:rvb i="637"/>
        </ext>
      </extLst>
    </bk>
    <bk>
      <extLst>
        <ext uri="{3e2802c4-a4d2-4d8b-9148-e3be6c30e623}">
          <xlrd:rvb i="638"/>
        </ext>
      </extLst>
    </bk>
    <bk>
      <extLst>
        <ext uri="{3e2802c4-a4d2-4d8b-9148-e3be6c30e623}">
          <xlrd:rvb i="639"/>
        </ext>
      </extLst>
    </bk>
    <bk>
      <extLst>
        <ext uri="{3e2802c4-a4d2-4d8b-9148-e3be6c30e623}">
          <xlrd:rvb i="640"/>
        </ext>
      </extLst>
    </bk>
    <bk>
      <extLst>
        <ext uri="{3e2802c4-a4d2-4d8b-9148-e3be6c30e623}">
          <xlrd:rvb i="641"/>
        </ext>
      </extLst>
    </bk>
    <bk>
      <extLst>
        <ext uri="{3e2802c4-a4d2-4d8b-9148-e3be6c30e623}">
          <xlrd:rvb i="642"/>
        </ext>
      </extLst>
    </bk>
    <bk>
      <extLst>
        <ext uri="{3e2802c4-a4d2-4d8b-9148-e3be6c30e623}">
          <xlrd:rvb i="643"/>
        </ext>
      </extLst>
    </bk>
    <bk>
      <extLst>
        <ext uri="{3e2802c4-a4d2-4d8b-9148-e3be6c30e623}">
          <xlrd:rvb i="644"/>
        </ext>
      </extLst>
    </bk>
    <bk>
      <extLst>
        <ext uri="{3e2802c4-a4d2-4d8b-9148-e3be6c30e623}">
          <xlrd:rvb i="645"/>
        </ext>
      </extLst>
    </bk>
    <bk>
      <extLst>
        <ext uri="{3e2802c4-a4d2-4d8b-9148-e3be6c30e623}">
          <xlrd:rvb i="646"/>
        </ext>
      </extLst>
    </bk>
    <bk>
      <extLst>
        <ext uri="{3e2802c4-a4d2-4d8b-9148-e3be6c30e623}">
          <xlrd:rvb i="647"/>
        </ext>
      </extLst>
    </bk>
    <bk>
      <extLst>
        <ext uri="{3e2802c4-a4d2-4d8b-9148-e3be6c30e623}">
          <xlrd:rvb i="648"/>
        </ext>
      </extLst>
    </bk>
    <bk>
      <extLst>
        <ext uri="{3e2802c4-a4d2-4d8b-9148-e3be6c30e623}">
          <xlrd:rvb i="649"/>
        </ext>
      </extLst>
    </bk>
    <bk>
      <extLst>
        <ext uri="{3e2802c4-a4d2-4d8b-9148-e3be6c30e623}">
          <xlrd:rvb i="650"/>
        </ext>
      </extLst>
    </bk>
    <bk>
      <extLst>
        <ext uri="{3e2802c4-a4d2-4d8b-9148-e3be6c30e623}">
          <xlrd:rvb i="651"/>
        </ext>
      </extLst>
    </bk>
    <bk>
      <extLst>
        <ext uri="{3e2802c4-a4d2-4d8b-9148-e3be6c30e623}">
          <xlrd:rvb i="652"/>
        </ext>
      </extLst>
    </bk>
    <bk>
      <extLst>
        <ext uri="{3e2802c4-a4d2-4d8b-9148-e3be6c30e623}">
          <xlrd:rvb i="653"/>
        </ext>
      </extLst>
    </bk>
    <bk>
      <extLst>
        <ext uri="{3e2802c4-a4d2-4d8b-9148-e3be6c30e623}">
          <xlrd:rvb i="654"/>
        </ext>
      </extLst>
    </bk>
    <bk>
      <extLst>
        <ext uri="{3e2802c4-a4d2-4d8b-9148-e3be6c30e623}">
          <xlrd:rvb i="655"/>
        </ext>
      </extLst>
    </bk>
    <bk>
      <extLst>
        <ext uri="{3e2802c4-a4d2-4d8b-9148-e3be6c30e623}">
          <xlrd:rvb i="656"/>
        </ext>
      </extLst>
    </bk>
    <bk>
      <extLst>
        <ext uri="{3e2802c4-a4d2-4d8b-9148-e3be6c30e623}">
          <xlrd:rvb i="657"/>
        </ext>
      </extLst>
    </bk>
    <bk>
      <extLst>
        <ext uri="{3e2802c4-a4d2-4d8b-9148-e3be6c30e623}">
          <xlrd:rvb i="658"/>
        </ext>
      </extLst>
    </bk>
    <bk>
      <extLst>
        <ext uri="{3e2802c4-a4d2-4d8b-9148-e3be6c30e623}">
          <xlrd:rvb i="659"/>
        </ext>
      </extLst>
    </bk>
    <bk>
      <extLst>
        <ext uri="{3e2802c4-a4d2-4d8b-9148-e3be6c30e623}">
          <xlrd:rvb i="660"/>
        </ext>
      </extLst>
    </bk>
    <bk>
      <extLst>
        <ext uri="{3e2802c4-a4d2-4d8b-9148-e3be6c30e623}">
          <xlrd:rvb i="661"/>
        </ext>
      </extLst>
    </bk>
    <bk>
      <extLst>
        <ext uri="{3e2802c4-a4d2-4d8b-9148-e3be6c30e623}">
          <xlrd:rvb i="662"/>
        </ext>
      </extLst>
    </bk>
    <bk>
      <extLst>
        <ext uri="{3e2802c4-a4d2-4d8b-9148-e3be6c30e623}">
          <xlrd:rvb i="663"/>
        </ext>
      </extLst>
    </bk>
    <bk>
      <extLst>
        <ext uri="{3e2802c4-a4d2-4d8b-9148-e3be6c30e623}">
          <xlrd:rvb i="664"/>
        </ext>
      </extLst>
    </bk>
    <bk>
      <extLst>
        <ext uri="{3e2802c4-a4d2-4d8b-9148-e3be6c30e623}">
          <xlrd:rvb i="665"/>
        </ext>
      </extLst>
    </bk>
    <bk>
      <extLst>
        <ext uri="{3e2802c4-a4d2-4d8b-9148-e3be6c30e623}">
          <xlrd:rvb i="666"/>
        </ext>
      </extLst>
    </bk>
    <bk>
      <extLst>
        <ext uri="{3e2802c4-a4d2-4d8b-9148-e3be6c30e623}">
          <xlrd:rvb i="667"/>
        </ext>
      </extLst>
    </bk>
    <bk>
      <extLst>
        <ext uri="{3e2802c4-a4d2-4d8b-9148-e3be6c30e623}">
          <xlrd:rvb i="668"/>
        </ext>
      </extLst>
    </bk>
    <bk>
      <extLst>
        <ext uri="{3e2802c4-a4d2-4d8b-9148-e3be6c30e623}">
          <xlrd:rvb i="669"/>
        </ext>
      </extLst>
    </bk>
    <bk>
      <extLst>
        <ext uri="{3e2802c4-a4d2-4d8b-9148-e3be6c30e623}">
          <xlrd:rvb i="670"/>
        </ext>
      </extLst>
    </bk>
    <bk>
      <extLst>
        <ext uri="{3e2802c4-a4d2-4d8b-9148-e3be6c30e623}">
          <xlrd:rvb i="671"/>
        </ext>
      </extLst>
    </bk>
    <bk>
      <extLst>
        <ext uri="{3e2802c4-a4d2-4d8b-9148-e3be6c30e623}">
          <xlrd:rvb i="672"/>
        </ext>
      </extLst>
    </bk>
    <bk>
      <extLst>
        <ext uri="{3e2802c4-a4d2-4d8b-9148-e3be6c30e623}">
          <xlrd:rvb i="673"/>
        </ext>
      </extLst>
    </bk>
    <bk>
      <extLst>
        <ext uri="{3e2802c4-a4d2-4d8b-9148-e3be6c30e623}">
          <xlrd:rvb i="674"/>
        </ext>
      </extLst>
    </bk>
    <bk>
      <extLst>
        <ext uri="{3e2802c4-a4d2-4d8b-9148-e3be6c30e623}">
          <xlrd:rvb i="675"/>
        </ext>
      </extLst>
    </bk>
    <bk>
      <extLst>
        <ext uri="{3e2802c4-a4d2-4d8b-9148-e3be6c30e623}">
          <xlrd:rvb i="676"/>
        </ext>
      </extLst>
    </bk>
    <bk>
      <extLst>
        <ext uri="{3e2802c4-a4d2-4d8b-9148-e3be6c30e623}">
          <xlrd:rvb i="677"/>
        </ext>
      </extLst>
    </bk>
    <bk>
      <extLst>
        <ext uri="{3e2802c4-a4d2-4d8b-9148-e3be6c30e623}">
          <xlrd:rvb i="678"/>
        </ext>
      </extLst>
    </bk>
    <bk>
      <extLst>
        <ext uri="{3e2802c4-a4d2-4d8b-9148-e3be6c30e623}">
          <xlrd:rvb i="679"/>
        </ext>
      </extLst>
    </bk>
    <bk>
      <extLst>
        <ext uri="{3e2802c4-a4d2-4d8b-9148-e3be6c30e623}">
          <xlrd:rvb i="680"/>
        </ext>
      </extLst>
    </bk>
    <bk>
      <extLst>
        <ext uri="{3e2802c4-a4d2-4d8b-9148-e3be6c30e623}">
          <xlrd:rvb i="681"/>
        </ext>
      </extLst>
    </bk>
    <bk>
      <extLst>
        <ext uri="{3e2802c4-a4d2-4d8b-9148-e3be6c30e623}">
          <xlrd:rvb i="682"/>
        </ext>
      </extLst>
    </bk>
    <bk>
      <extLst>
        <ext uri="{3e2802c4-a4d2-4d8b-9148-e3be6c30e623}">
          <xlrd:rvb i="683"/>
        </ext>
      </extLst>
    </bk>
    <bk>
      <extLst>
        <ext uri="{3e2802c4-a4d2-4d8b-9148-e3be6c30e623}">
          <xlrd:rvb i="684"/>
        </ext>
      </extLst>
    </bk>
    <bk>
      <extLst>
        <ext uri="{3e2802c4-a4d2-4d8b-9148-e3be6c30e623}">
          <xlrd:rvb i="685"/>
        </ext>
      </extLst>
    </bk>
    <bk>
      <extLst>
        <ext uri="{3e2802c4-a4d2-4d8b-9148-e3be6c30e623}">
          <xlrd:rvb i="686"/>
        </ext>
      </extLst>
    </bk>
    <bk>
      <extLst>
        <ext uri="{3e2802c4-a4d2-4d8b-9148-e3be6c30e623}">
          <xlrd:rvb i="687"/>
        </ext>
      </extLst>
    </bk>
    <bk>
      <extLst>
        <ext uri="{3e2802c4-a4d2-4d8b-9148-e3be6c30e623}">
          <xlrd:rvb i="688"/>
        </ext>
      </extLst>
    </bk>
    <bk>
      <extLst>
        <ext uri="{3e2802c4-a4d2-4d8b-9148-e3be6c30e623}">
          <xlrd:rvb i="689"/>
        </ext>
      </extLst>
    </bk>
    <bk>
      <extLst>
        <ext uri="{3e2802c4-a4d2-4d8b-9148-e3be6c30e623}">
          <xlrd:rvb i="690"/>
        </ext>
      </extLst>
    </bk>
    <bk>
      <extLst>
        <ext uri="{3e2802c4-a4d2-4d8b-9148-e3be6c30e623}">
          <xlrd:rvb i="691"/>
        </ext>
      </extLst>
    </bk>
    <bk>
      <extLst>
        <ext uri="{3e2802c4-a4d2-4d8b-9148-e3be6c30e623}">
          <xlrd:rvb i="692"/>
        </ext>
      </extLst>
    </bk>
    <bk>
      <extLst>
        <ext uri="{3e2802c4-a4d2-4d8b-9148-e3be6c30e623}">
          <xlrd:rvb i="693"/>
        </ext>
      </extLst>
    </bk>
    <bk>
      <extLst>
        <ext uri="{3e2802c4-a4d2-4d8b-9148-e3be6c30e623}">
          <xlrd:rvb i="694"/>
        </ext>
      </extLst>
    </bk>
    <bk>
      <extLst>
        <ext uri="{3e2802c4-a4d2-4d8b-9148-e3be6c30e623}">
          <xlrd:rvb i="695"/>
        </ext>
      </extLst>
    </bk>
    <bk>
      <extLst>
        <ext uri="{3e2802c4-a4d2-4d8b-9148-e3be6c30e623}">
          <xlrd:rvb i="696"/>
        </ext>
      </extLst>
    </bk>
    <bk>
      <extLst>
        <ext uri="{3e2802c4-a4d2-4d8b-9148-e3be6c30e623}">
          <xlrd:rvb i="697"/>
        </ext>
      </extLst>
    </bk>
    <bk>
      <extLst>
        <ext uri="{3e2802c4-a4d2-4d8b-9148-e3be6c30e623}">
          <xlrd:rvb i="698"/>
        </ext>
      </extLst>
    </bk>
    <bk>
      <extLst>
        <ext uri="{3e2802c4-a4d2-4d8b-9148-e3be6c30e623}">
          <xlrd:rvb i="699"/>
        </ext>
      </extLst>
    </bk>
    <bk>
      <extLst>
        <ext uri="{3e2802c4-a4d2-4d8b-9148-e3be6c30e623}">
          <xlrd:rvb i="700"/>
        </ext>
      </extLst>
    </bk>
    <bk>
      <extLst>
        <ext uri="{3e2802c4-a4d2-4d8b-9148-e3be6c30e623}">
          <xlrd:rvb i="701"/>
        </ext>
      </extLst>
    </bk>
    <bk>
      <extLst>
        <ext uri="{3e2802c4-a4d2-4d8b-9148-e3be6c30e623}">
          <xlrd:rvb i="702"/>
        </ext>
      </extLst>
    </bk>
    <bk>
      <extLst>
        <ext uri="{3e2802c4-a4d2-4d8b-9148-e3be6c30e623}">
          <xlrd:rvb i="703"/>
        </ext>
      </extLst>
    </bk>
    <bk>
      <extLst>
        <ext uri="{3e2802c4-a4d2-4d8b-9148-e3be6c30e623}">
          <xlrd:rvb i="704"/>
        </ext>
      </extLst>
    </bk>
    <bk>
      <extLst>
        <ext uri="{3e2802c4-a4d2-4d8b-9148-e3be6c30e623}">
          <xlrd:rvb i="705"/>
        </ext>
      </extLst>
    </bk>
    <bk>
      <extLst>
        <ext uri="{3e2802c4-a4d2-4d8b-9148-e3be6c30e623}">
          <xlrd:rvb i="706"/>
        </ext>
      </extLst>
    </bk>
    <bk>
      <extLst>
        <ext uri="{3e2802c4-a4d2-4d8b-9148-e3be6c30e623}">
          <xlrd:rvb i="707"/>
        </ext>
      </extLst>
    </bk>
    <bk>
      <extLst>
        <ext uri="{3e2802c4-a4d2-4d8b-9148-e3be6c30e623}">
          <xlrd:rvb i="708"/>
        </ext>
      </extLst>
    </bk>
    <bk>
      <extLst>
        <ext uri="{3e2802c4-a4d2-4d8b-9148-e3be6c30e623}">
          <xlrd:rvb i="709"/>
        </ext>
      </extLst>
    </bk>
    <bk>
      <extLst>
        <ext uri="{3e2802c4-a4d2-4d8b-9148-e3be6c30e623}">
          <xlrd:rvb i="710"/>
        </ext>
      </extLst>
    </bk>
    <bk>
      <extLst>
        <ext uri="{3e2802c4-a4d2-4d8b-9148-e3be6c30e623}">
          <xlrd:rvb i="711"/>
        </ext>
      </extLst>
    </bk>
    <bk>
      <extLst>
        <ext uri="{3e2802c4-a4d2-4d8b-9148-e3be6c30e623}">
          <xlrd:rvb i="712"/>
        </ext>
      </extLst>
    </bk>
    <bk>
      <extLst>
        <ext uri="{3e2802c4-a4d2-4d8b-9148-e3be6c30e623}">
          <xlrd:rvb i="713"/>
        </ext>
      </extLst>
    </bk>
    <bk>
      <extLst>
        <ext uri="{3e2802c4-a4d2-4d8b-9148-e3be6c30e623}">
          <xlrd:rvb i="714"/>
        </ext>
      </extLst>
    </bk>
    <bk>
      <extLst>
        <ext uri="{3e2802c4-a4d2-4d8b-9148-e3be6c30e623}">
          <xlrd:rvb i="715"/>
        </ext>
      </extLst>
    </bk>
    <bk>
      <extLst>
        <ext uri="{3e2802c4-a4d2-4d8b-9148-e3be6c30e623}">
          <xlrd:rvb i="716"/>
        </ext>
      </extLst>
    </bk>
    <bk>
      <extLst>
        <ext uri="{3e2802c4-a4d2-4d8b-9148-e3be6c30e623}">
          <xlrd:rvb i="717"/>
        </ext>
      </extLst>
    </bk>
    <bk>
      <extLst>
        <ext uri="{3e2802c4-a4d2-4d8b-9148-e3be6c30e623}">
          <xlrd:rvb i="718"/>
        </ext>
      </extLst>
    </bk>
    <bk>
      <extLst>
        <ext uri="{3e2802c4-a4d2-4d8b-9148-e3be6c30e623}">
          <xlrd:rvb i="719"/>
        </ext>
      </extLst>
    </bk>
    <bk>
      <extLst>
        <ext uri="{3e2802c4-a4d2-4d8b-9148-e3be6c30e623}">
          <xlrd:rvb i="720"/>
        </ext>
      </extLst>
    </bk>
    <bk>
      <extLst>
        <ext uri="{3e2802c4-a4d2-4d8b-9148-e3be6c30e623}">
          <xlrd:rvb i="721"/>
        </ext>
      </extLst>
    </bk>
    <bk>
      <extLst>
        <ext uri="{3e2802c4-a4d2-4d8b-9148-e3be6c30e623}">
          <xlrd:rvb i="722"/>
        </ext>
      </extLst>
    </bk>
    <bk>
      <extLst>
        <ext uri="{3e2802c4-a4d2-4d8b-9148-e3be6c30e623}">
          <xlrd:rvb i="723"/>
        </ext>
      </extLst>
    </bk>
    <bk>
      <extLst>
        <ext uri="{3e2802c4-a4d2-4d8b-9148-e3be6c30e623}">
          <xlrd:rvb i="724"/>
        </ext>
      </extLst>
    </bk>
    <bk>
      <extLst>
        <ext uri="{3e2802c4-a4d2-4d8b-9148-e3be6c30e623}">
          <xlrd:rvb i="725"/>
        </ext>
      </extLst>
    </bk>
    <bk>
      <extLst>
        <ext uri="{3e2802c4-a4d2-4d8b-9148-e3be6c30e623}">
          <xlrd:rvb i="726"/>
        </ext>
      </extLst>
    </bk>
    <bk>
      <extLst>
        <ext uri="{3e2802c4-a4d2-4d8b-9148-e3be6c30e623}">
          <xlrd:rvb i="727"/>
        </ext>
      </extLst>
    </bk>
    <bk>
      <extLst>
        <ext uri="{3e2802c4-a4d2-4d8b-9148-e3be6c30e623}">
          <xlrd:rvb i="728"/>
        </ext>
      </extLst>
    </bk>
    <bk>
      <extLst>
        <ext uri="{3e2802c4-a4d2-4d8b-9148-e3be6c30e623}">
          <xlrd:rvb i="729"/>
        </ext>
      </extLst>
    </bk>
    <bk>
      <extLst>
        <ext uri="{3e2802c4-a4d2-4d8b-9148-e3be6c30e623}">
          <xlrd:rvb i="730"/>
        </ext>
      </extLst>
    </bk>
    <bk>
      <extLst>
        <ext uri="{3e2802c4-a4d2-4d8b-9148-e3be6c30e623}">
          <xlrd:rvb i="731"/>
        </ext>
      </extLst>
    </bk>
    <bk>
      <extLst>
        <ext uri="{3e2802c4-a4d2-4d8b-9148-e3be6c30e623}">
          <xlrd:rvb i="732"/>
        </ext>
      </extLst>
    </bk>
    <bk>
      <extLst>
        <ext uri="{3e2802c4-a4d2-4d8b-9148-e3be6c30e623}">
          <xlrd:rvb i="733"/>
        </ext>
      </extLst>
    </bk>
    <bk>
      <extLst>
        <ext uri="{3e2802c4-a4d2-4d8b-9148-e3be6c30e623}">
          <xlrd:rvb i="734"/>
        </ext>
      </extLst>
    </bk>
    <bk>
      <extLst>
        <ext uri="{3e2802c4-a4d2-4d8b-9148-e3be6c30e623}">
          <xlrd:rvb i="735"/>
        </ext>
      </extLst>
    </bk>
    <bk>
      <extLst>
        <ext uri="{3e2802c4-a4d2-4d8b-9148-e3be6c30e623}">
          <xlrd:rvb i="736"/>
        </ext>
      </extLst>
    </bk>
    <bk>
      <extLst>
        <ext uri="{3e2802c4-a4d2-4d8b-9148-e3be6c30e623}">
          <xlrd:rvb i="737"/>
        </ext>
      </extLst>
    </bk>
    <bk>
      <extLst>
        <ext uri="{3e2802c4-a4d2-4d8b-9148-e3be6c30e623}">
          <xlrd:rvb i="738"/>
        </ext>
      </extLst>
    </bk>
    <bk>
      <extLst>
        <ext uri="{3e2802c4-a4d2-4d8b-9148-e3be6c30e623}">
          <xlrd:rvb i="739"/>
        </ext>
      </extLst>
    </bk>
    <bk>
      <extLst>
        <ext uri="{3e2802c4-a4d2-4d8b-9148-e3be6c30e623}">
          <xlrd:rvb i="740"/>
        </ext>
      </extLst>
    </bk>
    <bk>
      <extLst>
        <ext uri="{3e2802c4-a4d2-4d8b-9148-e3be6c30e623}">
          <xlrd:rvb i="741"/>
        </ext>
      </extLst>
    </bk>
    <bk>
      <extLst>
        <ext uri="{3e2802c4-a4d2-4d8b-9148-e3be6c30e623}">
          <xlrd:rvb i="742"/>
        </ext>
      </extLst>
    </bk>
    <bk>
      <extLst>
        <ext uri="{3e2802c4-a4d2-4d8b-9148-e3be6c30e623}">
          <xlrd:rvb i="743"/>
        </ext>
      </extLst>
    </bk>
    <bk>
      <extLst>
        <ext uri="{3e2802c4-a4d2-4d8b-9148-e3be6c30e623}">
          <xlrd:rvb i="744"/>
        </ext>
      </extLst>
    </bk>
    <bk>
      <extLst>
        <ext uri="{3e2802c4-a4d2-4d8b-9148-e3be6c30e623}">
          <xlrd:rvb i="745"/>
        </ext>
      </extLst>
    </bk>
    <bk>
      <extLst>
        <ext uri="{3e2802c4-a4d2-4d8b-9148-e3be6c30e623}">
          <xlrd:rvb i="746"/>
        </ext>
      </extLst>
    </bk>
    <bk>
      <extLst>
        <ext uri="{3e2802c4-a4d2-4d8b-9148-e3be6c30e623}">
          <xlrd:rvb i="747"/>
        </ext>
      </extLst>
    </bk>
    <bk>
      <extLst>
        <ext uri="{3e2802c4-a4d2-4d8b-9148-e3be6c30e623}">
          <xlrd:rvb i="748"/>
        </ext>
      </extLst>
    </bk>
    <bk>
      <extLst>
        <ext uri="{3e2802c4-a4d2-4d8b-9148-e3be6c30e623}">
          <xlrd:rvb i="749"/>
        </ext>
      </extLst>
    </bk>
    <bk>
      <extLst>
        <ext uri="{3e2802c4-a4d2-4d8b-9148-e3be6c30e623}">
          <xlrd:rvb i="750"/>
        </ext>
      </extLst>
    </bk>
    <bk>
      <extLst>
        <ext uri="{3e2802c4-a4d2-4d8b-9148-e3be6c30e623}">
          <xlrd:rvb i="751"/>
        </ext>
      </extLst>
    </bk>
    <bk>
      <extLst>
        <ext uri="{3e2802c4-a4d2-4d8b-9148-e3be6c30e623}">
          <xlrd:rvb i="752"/>
        </ext>
      </extLst>
    </bk>
    <bk>
      <extLst>
        <ext uri="{3e2802c4-a4d2-4d8b-9148-e3be6c30e623}">
          <xlrd:rvb i="753"/>
        </ext>
      </extLst>
    </bk>
    <bk>
      <extLst>
        <ext uri="{3e2802c4-a4d2-4d8b-9148-e3be6c30e623}">
          <xlrd:rvb i="754"/>
        </ext>
      </extLst>
    </bk>
    <bk>
      <extLst>
        <ext uri="{3e2802c4-a4d2-4d8b-9148-e3be6c30e623}">
          <xlrd:rvb i="755"/>
        </ext>
      </extLst>
    </bk>
    <bk>
      <extLst>
        <ext uri="{3e2802c4-a4d2-4d8b-9148-e3be6c30e623}">
          <xlrd:rvb i="756"/>
        </ext>
      </extLst>
    </bk>
    <bk>
      <extLst>
        <ext uri="{3e2802c4-a4d2-4d8b-9148-e3be6c30e623}">
          <xlrd:rvb i="757"/>
        </ext>
      </extLst>
    </bk>
    <bk>
      <extLst>
        <ext uri="{3e2802c4-a4d2-4d8b-9148-e3be6c30e623}">
          <xlrd:rvb i="758"/>
        </ext>
      </extLst>
    </bk>
    <bk>
      <extLst>
        <ext uri="{3e2802c4-a4d2-4d8b-9148-e3be6c30e623}">
          <xlrd:rvb i="759"/>
        </ext>
      </extLst>
    </bk>
    <bk>
      <extLst>
        <ext uri="{3e2802c4-a4d2-4d8b-9148-e3be6c30e623}">
          <xlrd:rvb i="760"/>
        </ext>
      </extLst>
    </bk>
    <bk>
      <extLst>
        <ext uri="{3e2802c4-a4d2-4d8b-9148-e3be6c30e623}">
          <xlrd:rvb i="761"/>
        </ext>
      </extLst>
    </bk>
    <bk>
      <extLst>
        <ext uri="{3e2802c4-a4d2-4d8b-9148-e3be6c30e623}">
          <xlrd:rvb i="762"/>
        </ext>
      </extLst>
    </bk>
    <bk>
      <extLst>
        <ext uri="{3e2802c4-a4d2-4d8b-9148-e3be6c30e623}">
          <xlrd:rvb i="763"/>
        </ext>
      </extLst>
    </bk>
    <bk>
      <extLst>
        <ext uri="{3e2802c4-a4d2-4d8b-9148-e3be6c30e623}">
          <xlrd:rvb i="764"/>
        </ext>
      </extLst>
    </bk>
    <bk>
      <extLst>
        <ext uri="{3e2802c4-a4d2-4d8b-9148-e3be6c30e623}">
          <xlrd:rvb i="765"/>
        </ext>
      </extLst>
    </bk>
    <bk>
      <extLst>
        <ext uri="{3e2802c4-a4d2-4d8b-9148-e3be6c30e623}">
          <xlrd:rvb i="766"/>
        </ext>
      </extLst>
    </bk>
    <bk>
      <extLst>
        <ext uri="{3e2802c4-a4d2-4d8b-9148-e3be6c30e623}">
          <xlrd:rvb i="767"/>
        </ext>
      </extLst>
    </bk>
    <bk>
      <extLst>
        <ext uri="{3e2802c4-a4d2-4d8b-9148-e3be6c30e623}">
          <xlrd:rvb i="768"/>
        </ext>
      </extLst>
    </bk>
    <bk>
      <extLst>
        <ext uri="{3e2802c4-a4d2-4d8b-9148-e3be6c30e623}">
          <xlrd:rvb i="769"/>
        </ext>
      </extLst>
    </bk>
    <bk>
      <extLst>
        <ext uri="{3e2802c4-a4d2-4d8b-9148-e3be6c30e623}">
          <xlrd:rvb i="770"/>
        </ext>
      </extLst>
    </bk>
    <bk>
      <extLst>
        <ext uri="{3e2802c4-a4d2-4d8b-9148-e3be6c30e623}">
          <xlrd:rvb i="771"/>
        </ext>
      </extLst>
    </bk>
    <bk>
      <extLst>
        <ext uri="{3e2802c4-a4d2-4d8b-9148-e3be6c30e623}">
          <xlrd:rvb i="772"/>
        </ext>
      </extLst>
    </bk>
    <bk>
      <extLst>
        <ext uri="{3e2802c4-a4d2-4d8b-9148-e3be6c30e623}">
          <xlrd:rvb i="773"/>
        </ext>
      </extLst>
    </bk>
    <bk>
      <extLst>
        <ext uri="{3e2802c4-a4d2-4d8b-9148-e3be6c30e623}">
          <xlrd:rvb i="774"/>
        </ext>
      </extLst>
    </bk>
    <bk>
      <extLst>
        <ext uri="{3e2802c4-a4d2-4d8b-9148-e3be6c30e623}">
          <xlrd:rvb i="775"/>
        </ext>
      </extLst>
    </bk>
    <bk>
      <extLst>
        <ext uri="{3e2802c4-a4d2-4d8b-9148-e3be6c30e623}">
          <xlrd:rvb i="776"/>
        </ext>
      </extLst>
    </bk>
    <bk>
      <extLst>
        <ext uri="{3e2802c4-a4d2-4d8b-9148-e3be6c30e623}">
          <xlrd:rvb i="777"/>
        </ext>
      </extLst>
    </bk>
    <bk>
      <extLst>
        <ext uri="{3e2802c4-a4d2-4d8b-9148-e3be6c30e623}">
          <xlrd:rvb i="778"/>
        </ext>
      </extLst>
    </bk>
    <bk>
      <extLst>
        <ext uri="{3e2802c4-a4d2-4d8b-9148-e3be6c30e623}">
          <xlrd:rvb i="779"/>
        </ext>
      </extLst>
    </bk>
    <bk>
      <extLst>
        <ext uri="{3e2802c4-a4d2-4d8b-9148-e3be6c30e623}">
          <xlrd:rvb i="780"/>
        </ext>
      </extLst>
    </bk>
    <bk>
      <extLst>
        <ext uri="{3e2802c4-a4d2-4d8b-9148-e3be6c30e623}">
          <xlrd:rvb i="781"/>
        </ext>
      </extLst>
    </bk>
    <bk>
      <extLst>
        <ext uri="{3e2802c4-a4d2-4d8b-9148-e3be6c30e623}">
          <xlrd:rvb i="782"/>
        </ext>
      </extLst>
    </bk>
    <bk>
      <extLst>
        <ext uri="{3e2802c4-a4d2-4d8b-9148-e3be6c30e623}">
          <xlrd:rvb i="783"/>
        </ext>
      </extLst>
    </bk>
    <bk>
      <extLst>
        <ext uri="{3e2802c4-a4d2-4d8b-9148-e3be6c30e623}">
          <xlrd:rvb i="784"/>
        </ext>
      </extLst>
    </bk>
    <bk>
      <extLst>
        <ext uri="{3e2802c4-a4d2-4d8b-9148-e3be6c30e623}">
          <xlrd:rvb i="785"/>
        </ext>
      </extLst>
    </bk>
    <bk>
      <extLst>
        <ext uri="{3e2802c4-a4d2-4d8b-9148-e3be6c30e623}">
          <xlrd:rvb i="786"/>
        </ext>
      </extLst>
    </bk>
    <bk>
      <extLst>
        <ext uri="{3e2802c4-a4d2-4d8b-9148-e3be6c30e623}">
          <xlrd:rvb i="787"/>
        </ext>
      </extLst>
    </bk>
    <bk>
      <extLst>
        <ext uri="{3e2802c4-a4d2-4d8b-9148-e3be6c30e623}">
          <xlrd:rvb i="788"/>
        </ext>
      </extLst>
    </bk>
    <bk>
      <extLst>
        <ext uri="{3e2802c4-a4d2-4d8b-9148-e3be6c30e623}">
          <xlrd:rvb i="789"/>
        </ext>
      </extLst>
    </bk>
    <bk>
      <extLst>
        <ext uri="{3e2802c4-a4d2-4d8b-9148-e3be6c30e623}">
          <xlrd:rvb i="790"/>
        </ext>
      </extLst>
    </bk>
    <bk>
      <extLst>
        <ext uri="{3e2802c4-a4d2-4d8b-9148-e3be6c30e623}">
          <xlrd:rvb i="791"/>
        </ext>
      </extLst>
    </bk>
    <bk>
      <extLst>
        <ext uri="{3e2802c4-a4d2-4d8b-9148-e3be6c30e623}">
          <xlrd:rvb i="792"/>
        </ext>
      </extLst>
    </bk>
    <bk>
      <extLst>
        <ext uri="{3e2802c4-a4d2-4d8b-9148-e3be6c30e623}">
          <xlrd:rvb i="793"/>
        </ext>
      </extLst>
    </bk>
    <bk>
      <extLst>
        <ext uri="{3e2802c4-a4d2-4d8b-9148-e3be6c30e623}">
          <xlrd:rvb i="794"/>
        </ext>
      </extLst>
    </bk>
    <bk>
      <extLst>
        <ext uri="{3e2802c4-a4d2-4d8b-9148-e3be6c30e623}">
          <xlrd:rvb i="795"/>
        </ext>
      </extLst>
    </bk>
    <bk>
      <extLst>
        <ext uri="{3e2802c4-a4d2-4d8b-9148-e3be6c30e623}">
          <xlrd:rvb i="796"/>
        </ext>
      </extLst>
    </bk>
    <bk>
      <extLst>
        <ext uri="{3e2802c4-a4d2-4d8b-9148-e3be6c30e623}">
          <xlrd:rvb i="797"/>
        </ext>
      </extLst>
    </bk>
    <bk>
      <extLst>
        <ext uri="{3e2802c4-a4d2-4d8b-9148-e3be6c30e623}">
          <xlrd:rvb i="798"/>
        </ext>
      </extLst>
    </bk>
    <bk>
      <extLst>
        <ext uri="{3e2802c4-a4d2-4d8b-9148-e3be6c30e623}">
          <xlrd:rvb i="799"/>
        </ext>
      </extLst>
    </bk>
    <bk>
      <extLst>
        <ext uri="{3e2802c4-a4d2-4d8b-9148-e3be6c30e623}">
          <xlrd:rvb i="800"/>
        </ext>
      </extLst>
    </bk>
    <bk>
      <extLst>
        <ext uri="{3e2802c4-a4d2-4d8b-9148-e3be6c30e623}">
          <xlrd:rvb i="801"/>
        </ext>
      </extLst>
    </bk>
    <bk>
      <extLst>
        <ext uri="{3e2802c4-a4d2-4d8b-9148-e3be6c30e623}">
          <xlrd:rvb i="802"/>
        </ext>
      </extLst>
    </bk>
    <bk>
      <extLst>
        <ext uri="{3e2802c4-a4d2-4d8b-9148-e3be6c30e623}">
          <xlrd:rvb i="803"/>
        </ext>
      </extLst>
    </bk>
    <bk>
      <extLst>
        <ext uri="{3e2802c4-a4d2-4d8b-9148-e3be6c30e623}">
          <xlrd:rvb i="804"/>
        </ext>
      </extLst>
    </bk>
    <bk>
      <extLst>
        <ext uri="{3e2802c4-a4d2-4d8b-9148-e3be6c30e623}">
          <xlrd:rvb i="805"/>
        </ext>
      </extLst>
    </bk>
    <bk>
      <extLst>
        <ext uri="{3e2802c4-a4d2-4d8b-9148-e3be6c30e623}">
          <xlrd:rvb i="806"/>
        </ext>
      </extLst>
    </bk>
    <bk>
      <extLst>
        <ext uri="{3e2802c4-a4d2-4d8b-9148-e3be6c30e623}">
          <xlrd:rvb i="807"/>
        </ext>
      </extLst>
    </bk>
    <bk>
      <extLst>
        <ext uri="{3e2802c4-a4d2-4d8b-9148-e3be6c30e623}">
          <xlrd:rvb i="808"/>
        </ext>
      </extLst>
    </bk>
    <bk>
      <extLst>
        <ext uri="{3e2802c4-a4d2-4d8b-9148-e3be6c30e623}">
          <xlrd:rvb i="809"/>
        </ext>
      </extLst>
    </bk>
    <bk>
      <extLst>
        <ext uri="{3e2802c4-a4d2-4d8b-9148-e3be6c30e623}">
          <xlrd:rvb i="810"/>
        </ext>
      </extLst>
    </bk>
    <bk>
      <extLst>
        <ext uri="{3e2802c4-a4d2-4d8b-9148-e3be6c30e623}">
          <xlrd:rvb i="811"/>
        </ext>
      </extLst>
    </bk>
    <bk>
      <extLst>
        <ext uri="{3e2802c4-a4d2-4d8b-9148-e3be6c30e623}">
          <xlrd:rvb i="812"/>
        </ext>
      </extLst>
    </bk>
    <bk>
      <extLst>
        <ext uri="{3e2802c4-a4d2-4d8b-9148-e3be6c30e623}">
          <xlrd:rvb i="813"/>
        </ext>
      </extLst>
    </bk>
    <bk>
      <extLst>
        <ext uri="{3e2802c4-a4d2-4d8b-9148-e3be6c30e623}">
          <xlrd:rvb i="814"/>
        </ext>
      </extLst>
    </bk>
    <bk>
      <extLst>
        <ext uri="{3e2802c4-a4d2-4d8b-9148-e3be6c30e623}">
          <xlrd:rvb i="815"/>
        </ext>
      </extLst>
    </bk>
    <bk>
      <extLst>
        <ext uri="{3e2802c4-a4d2-4d8b-9148-e3be6c30e623}">
          <xlrd:rvb i="816"/>
        </ext>
      </extLst>
    </bk>
    <bk>
      <extLst>
        <ext uri="{3e2802c4-a4d2-4d8b-9148-e3be6c30e623}">
          <xlrd:rvb i="817"/>
        </ext>
      </extLst>
    </bk>
    <bk>
      <extLst>
        <ext uri="{3e2802c4-a4d2-4d8b-9148-e3be6c30e623}">
          <xlrd:rvb i="818"/>
        </ext>
      </extLst>
    </bk>
    <bk>
      <extLst>
        <ext uri="{3e2802c4-a4d2-4d8b-9148-e3be6c30e623}">
          <xlrd:rvb i="819"/>
        </ext>
      </extLst>
    </bk>
    <bk>
      <extLst>
        <ext uri="{3e2802c4-a4d2-4d8b-9148-e3be6c30e623}">
          <xlrd:rvb i="820"/>
        </ext>
      </extLst>
    </bk>
    <bk>
      <extLst>
        <ext uri="{3e2802c4-a4d2-4d8b-9148-e3be6c30e623}">
          <xlrd:rvb i="821"/>
        </ext>
      </extLst>
    </bk>
    <bk>
      <extLst>
        <ext uri="{3e2802c4-a4d2-4d8b-9148-e3be6c30e623}">
          <xlrd:rvb i="822"/>
        </ext>
      </extLst>
    </bk>
    <bk>
      <extLst>
        <ext uri="{3e2802c4-a4d2-4d8b-9148-e3be6c30e623}">
          <xlrd:rvb i="823"/>
        </ext>
      </extLst>
    </bk>
    <bk>
      <extLst>
        <ext uri="{3e2802c4-a4d2-4d8b-9148-e3be6c30e623}">
          <xlrd:rvb i="824"/>
        </ext>
      </extLst>
    </bk>
    <bk>
      <extLst>
        <ext uri="{3e2802c4-a4d2-4d8b-9148-e3be6c30e623}">
          <xlrd:rvb i="825"/>
        </ext>
      </extLst>
    </bk>
    <bk>
      <extLst>
        <ext uri="{3e2802c4-a4d2-4d8b-9148-e3be6c30e623}">
          <xlrd:rvb i="826"/>
        </ext>
      </extLst>
    </bk>
    <bk>
      <extLst>
        <ext uri="{3e2802c4-a4d2-4d8b-9148-e3be6c30e623}">
          <xlrd:rvb i="827"/>
        </ext>
      </extLst>
    </bk>
    <bk>
      <extLst>
        <ext uri="{3e2802c4-a4d2-4d8b-9148-e3be6c30e623}">
          <xlrd:rvb i="828"/>
        </ext>
      </extLst>
    </bk>
    <bk>
      <extLst>
        <ext uri="{3e2802c4-a4d2-4d8b-9148-e3be6c30e623}">
          <xlrd:rvb i="829"/>
        </ext>
      </extLst>
    </bk>
    <bk>
      <extLst>
        <ext uri="{3e2802c4-a4d2-4d8b-9148-e3be6c30e623}">
          <xlrd:rvb i="830"/>
        </ext>
      </extLst>
    </bk>
    <bk>
      <extLst>
        <ext uri="{3e2802c4-a4d2-4d8b-9148-e3be6c30e623}">
          <xlrd:rvb i="831"/>
        </ext>
      </extLst>
    </bk>
    <bk>
      <extLst>
        <ext uri="{3e2802c4-a4d2-4d8b-9148-e3be6c30e623}">
          <xlrd:rvb i="832"/>
        </ext>
      </extLst>
    </bk>
    <bk>
      <extLst>
        <ext uri="{3e2802c4-a4d2-4d8b-9148-e3be6c30e623}">
          <xlrd:rvb i="833"/>
        </ext>
      </extLst>
    </bk>
    <bk>
      <extLst>
        <ext uri="{3e2802c4-a4d2-4d8b-9148-e3be6c30e623}">
          <xlrd:rvb i="834"/>
        </ext>
      </extLst>
    </bk>
    <bk>
      <extLst>
        <ext uri="{3e2802c4-a4d2-4d8b-9148-e3be6c30e623}">
          <xlrd:rvb i="835"/>
        </ext>
      </extLst>
    </bk>
    <bk>
      <extLst>
        <ext uri="{3e2802c4-a4d2-4d8b-9148-e3be6c30e623}">
          <xlrd:rvb i="836"/>
        </ext>
      </extLst>
    </bk>
    <bk>
      <extLst>
        <ext uri="{3e2802c4-a4d2-4d8b-9148-e3be6c30e623}">
          <xlrd:rvb i="837"/>
        </ext>
      </extLst>
    </bk>
    <bk>
      <extLst>
        <ext uri="{3e2802c4-a4d2-4d8b-9148-e3be6c30e623}">
          <xlrd:rvb i="838"/>
        </ext>
      </extLst>
    </bk>
    <bk>
      <extLst>
        <ext uri="{3e2802c4-a4d2-4d8b-9148-e3be6c30e623}">
          <xlrd:rvb i="839"/>
        </ext>
      </extLst>
    </bk>
    <bk>
      <extLst>
        <ext uri="{3e2802c4-a4d2-4d8b-9148-e3be6c30e623}">
          <xlrd:rvb i="840"/>
        </ext>
      </extLst>
    </bk>
    <bk>
      <extLst>
        <ext uri="{3e2802c4-a4d2-4d8b-9148-e3be6c30e623}">
          <xlrd:rvb i="841"/>
        </ext>
      </extLst>
    </bk>
    <bk>
      <extLst>
        <ext uri="{3e2802c4-a4d2-4d8b-9148-e3be6c30e623}">
          <xlrd:rvb i="842"/>
        </ext>
      </extLst>
    </bk>
    <bk>
      <extLst>
        <ext uri="{3e2802c4-a4d2-4d8b-9148-e3be6c30e623}">
          <xlrd:rvb i="843"/>
        </ext>
      </extLst>
    </bk>
    <bk>
      <extLst>
        <ext uri="{3e2802c4-a4d2-4d8b-9148-e3be6c30e623}">
          <xlrd:rvb i="844"/>
        </ext>
      </extLst>
    </bk>
    <bk>
      <extLst>
        <ext uri="{3e2802c4-a4d2-4d8b-9148-e3be6c30e623}">
          <xlrd:rvb i="845"/>
        </ext>
      </extLst>
    </bk>
    <bk>
      <extLst>
        <ext uri="{3e2802c4-a4d2-4d8b-9148-e3be6c30e623}">
          <xlrd:rvb i="846"/>
        </ext>
      </extLst>
    </bk>
    <bk>
      <extLst>
        <ext uri="{3e2802c4-a4d2-4d8b-9148-e3be6c30e623}">
          <xlrd:rvb i="847"/>
        </ext>
      </extLst>
    </bk>
    <bk>
      <extLst>
        <ext uri="{3e2802c4-a4d2-4d8b-9148-e3be6c30e623}">
          <xlrd:rvb i="848"/>
        </ext>
      </extLst>
    </bk>
    <bk>
      <extLst>
        <ext uri="{3e2802c4-a4d2-4d8b-9148-e3be6c30e623}">
          <xlrd:rvb i="849"/>
        </ext>
      </extLst>
    </bk>
    <bk>
      <extLst>
        <ext uri="{3e2802c4-a4d2-4d8b-9148-e3be6c30e623}">
          <xlrd:rvb i="850"/>
        </ext>
      </extLst>
    </bk>
    <bk>
      <extLst>
        <ext uri="{3e2802c4-a4d2-4d8b-9148-e3be6c30e623}">
          <xlrd:rvb i="851"/>
        </ext>
      </extLst>
    </bk>
    <bk>
      <extLst>
        <ext uri="{3e2802c4-a4d2-4d8b-9148-e3be6c30e623}">
          <xlrd:rvb i="852"/>
        </ext>
      </extLst>
    </bk>
    <bk>
      <extLst>
        <ext uri="{3e2802c4-a4d2-4d8b-9148-e3be6c30e623}">
          <xlrd:rvb i="853"/>
        </ext>
      </extLst>
    </bk>
    <bk>
      <extLst>
        <ext uri="{3e2802c4-a4d2-4d8b-9148-e3be6c30e623}">
          <xlrd:rvb i="854"/>
        </ext>
      </extLst>
    </bk>
    <bk>
      <extLst>
        <ext uri="{3e2802c4-a4d2-4d8b-9148-e3be6c30e623}">
          <xlrd:rvb i="855"/>
        </ext>
      </extLst>
    </bk>
    <bk>
      <extLst>
        <ext uri="{3e2802c4-a4d2-4d8b-9148-e3be6c30e623}">
          <xlrd:rvb i="856"/>
        </ext>
      </extLst>
    </bk>
    <bk>
      <extLst>
        <ext uri="{3e2802c4-a4d2-4d8b-9148-e3be6c30e623}">
          <xlrd:rvb i="857"/>
        </ext>
      </extLst>
    </bk>
    <bk>
      <extLst>
        <ext uri="{3e2802c4-a4d2-4d8b-9148-e3be6c30e623}">
          <xlrd:rvb i="858"/>
        </ext>
      </extLst>
    </bk>
    <bk>
      <extLst>
        <ext uri="{3e2802c4-a4d2-4d8b-9148-e3be6c30e623}">
          <xlrd:rvb i="859"/>
        </ext>
      </extLst>
    </bk>
    <bk>
      <extLst>
        <ext uri="{3e2802c4-a4d2-4d8b-9148-e3be6c30e623}">
          <xlrd:rvb i="860"/>
        </ext>
      </extLst>
    </bk>
    <bk>
      <extLst>
        <ext uri="{3e2802c4-a4d2-4d8b-9148-e3be6c30e623}">
          <xlrd:rvb i="861"/>
        </ext>
      </extLst>
    </bk>
    <bk>
      <extLst>
        <ext uri="{3e2802c4-a4d2-4d8b-9148-e3be6c30e623}">
          <xlrd:rvb i="862"/>
        </ext>
      </extLst>
    </bk>
    <bk>
      <extLst>
        <ext uri="{3e2802c4-a4d2-4d8b-9148-e3be6c30e623}">
          <xlrd:rvb i="863"/>
        </ext>
      </extLst>
    </bk>
    <bk>
      <extLst>
        <ext uri="{3e2802c4-a4d2-4d8b-9148-e3be6c30e623}">
          <xlrd:rvb i="864"/>
        </ext>
      </extLst>
    </bk>
    <bk>
      <extLst>
        <ext uri="{3e2802c4-a4d2-4d8b-9148-e3be6c30e623}">
          <xlrd:rvb i="865"/>
        </ext>
      </extLst>
    </bk>
    <bk>
      <extLst>
        <ext uri="{3e2802c4-a4d2-4d8b-9148-e3be6c30e623}">
          <xlrd:rvb i="866"/>
        </ext>
      </extLst>
    </bk>
    <bk>
      <extLst>
        <ext uri="{3e2802c4-a4d2-4d8b-9148-e3be6c30e623}">
          <xlrd:rvb i="867"/>
        </ext>
      </extLst>
    </bk>
    <bk>
      <extLst>
        <ext uri="{3e2802c4-a4d2-4d8b-9148-e3be6c30e623}">
          <xlrd:rvb i="868"/>
        </ext>
      </extLst>
    </bk>
    <bk>
      <extLst>
        <ext uri="{3e2802c4-a4d2-4d8b-9148-e3be6c30e623}">
          <xlrd:rvb i="869"/>
        </ext>
      </extLst>
    </bk>
    <bk>
      <extLst>
        <ext uri="{3e2802c4-a4d2-4d8b-9148-e3be6c30e623}">
          <xlrd:rvb i="870"/>
        </ext>
      </extLst>
    </bk>
    <bk>
      <extLst>
        <ext uri="{3e2802c4-a4d2-4d8b-9148-e3be6c30e623}">
          <xlrd:rvb i="871"/>
        </ext>
      </extLst>
    </bk>
    <bk>
      <extLst>
        <ext uri="{3e2802c4-a4d2-4d8b-9148-e3be6c30e623}">
          <xlrd:rvb i="872"/>
        </ext>
      </extLst>
    </bk>
    <bk>
      <extLst>
        <ext uri="{3e2802c4-a4d2-4d8b-9148-e3be6c30e623}">
          <xlrd:rvb i="873"/>
        </ext>
      </extLst>
    </bk>
    <bk>
      <extLst>
        <ext uri="{3e2802c4-a4d2-4d8b-9148-e3be6c30e623}">
          <xlrd:rvb i="874"/>
        </ext>
      </extLst>
    </bk>
    <bk>
      <extLst>
        <ext uri="{3e2802c4-a4d2-4d8b-9148-e3be6c30e623}">
          <xlrd:rvb i="875"/>
        </ext>
      </extLst>
    </bk>
    <bk>
      <extLst>
        <ext uri="{3e2802c4-a4d2-4d8b-9148-e3be6c30e623}">
          <xlrd:rvb i="876"/>
        </ext>
      </extLst>
    </bk>
    <bk>
      <extLst>
        <ext uri="{3e2802c4-a4d2-4d8b-9148-e3be6c30e623}">
          <xlrd:rvb i="877"/>
        </ext>
      </extLst>
    </bk>
    <bk>
      <extLst>
        <ext uri="{3e2802c4-a4d2-4d8b-9148-e3be6c30e623}">
          <xlrd:rvb i="878"/>
        </ext>
      </extLst>
    </bk>
    <bk>
      <extLst>
        <ext uri="{3e2802c4-a4d2-4d8b-9148-e3be6c30e623}">
          <xlrd:rvb i="879"/>
        </ext>
      </extLst>
    </bk>
    <bk>
      <extLst>
        <ext uri="{3e2802c4-a4d2-4d8b-9148-e3be6c30e623}">
          <xlrd:rvb i="880"/>
        </ext>
      </extLst>
    </bk>
    <bk>
      <extLst>
        <ext uri="{3e2802c4-a4d2-4d8b-9148-e3be6c30e623}">
          <xlrd:rvb i="881"/>
        </ext>
      </extLst>
    </bk>
    <bk>
      <extLst>
        <ext uri="{3e2802c4-a4d2-4d8b-9148-e3be6c30e623}">
          <xlrd:rvb i="882"/>
        </ext>
      </extLst>
    </bk>
    <bk>
      <extLst>
        <ext uri="{3e2802c4-a4d2-4d8b-9148-e3be6c30e623}">
          <xlrd:rvb i="883"/>
        </ext>
      </extLst>
    </bk>
    <bk>
      <extLst>
        <ext uri="{3e2802c4-a4d2-4d8b-9148-e3be6c30e623}">
          <xlrd:rvb i="884"/>
        </ext>
      </extLst>
    </bk>
    <bk>
      <extLst>
        <ext uri="{3e2802c4-a4d2-4d8b-9148-e3be6c30e623}">
          <xlrd:rvb i="885"/>
        </ext>
      </extLst>
    </bk>
    <bk>
      <extLst>
        <ext uri="{3e2802c4-a4d2-4d8b-9148-e3be6c30e623}">
          <xlrd:rvb i="886"/>
        </ext>
      </extLst>
    </bk>
    <bk>
      <extLst>
        <ext uri="{3e2802c4-a4d2-4d8b-9148-e3be6c30e623}">
          <xlrd:rvb i="887"/>
        </ext>
      </extLst>
    </bk>
    <bk>
      <extLst>
        <ext uri="{3e2802c4-a4d2-4d8b-9148-e3be6c30e623}">
          <xlrd:rvb i="888"/>
        </ext>
      </extLst>
    </bk>
    <bk>
      <extLst>
        <ext uri="{3e2802c4-a4d2-4d8b-9148-e3be6c30e623}">
          <xlrd:rvb i="889"/>
        </ext>
      </extLst>
    </bk>
    <bk>
      <extLst>
        <ext uri="{3e2802c4-a4d2-4d8b-9148-e3be6c30e623}">
          <xlrd:rvb i="890"/>
        </ext>
      </extLst>
    </bk>
    <bk>
      <extLst>
        <ext uri="{3e2802c4-a4d2-4d8b-9148-e3be6c30e623}">
          <xlrd:rvb i="891"/>
        </ext>
      </extLst>
    </bk>
    <bk>
      <extLst>
        <ext uri="{3e2802c4-a4d2-4d8b-9148-e3be6c30e623}">
          <xlrd:rvb i="892"/>
        </ext>
      </extLst>
    </bk>
    <bk>
      <extLst>
        <ext uri="{3e2802c4-a4d2-4d8b-9148-e3be6c30e623}">
          <xlrd:rvb i="893"/>
        </ext>
      </extLst>
    </bk>
    <bk>
      <extLst>
        <ext uri="{3e2802c4-a4d2-4d8b-9148-e3be6c30e623}">
          <xlrd:rvb i="894"/>
        </ext>
      </extLst>
    </bk>
    <bk>
      <extLst>
        <ext uri="{3e2802c4-a4d2-4d8b-9148-e3be6c30e623}">
          <xlrd:rvb i="895"/>
        </ext>
      </extLst>
    </bk>
    <bk>
      <extLst>
        <ext uri="{3e2802c4-a4d2-4d8b-9148-e3be6c30e623}">
          <xlrd:rvb i="896"/>
        </ext>
      </extLst>
    </bk>
    <bk>
      <extLst>
        <ext uri="{3e2802c4-a4d2-4d8b-9148-e3be6c30e623}">
          <xlrd:rvb i="897"/>
        </ext>
      </extLst>
    </bk>
    <bk>
      <extLst>
        <ext uri="{3e2802c4-a4d2-4d8b-9148-e3be6c30e623}">
          <xlrd:rvb i="898"/>
        </ext>
      </extLst>
    </bk>
    <bk>
      <extLst>
        <ext uri="{3e2802c4-a4d2-4d8b-9148-e3be6c30e623}">
          <xlrd:rvb i="899"/>
        </ext>
      </extLst>
    </bk>
    <bk>
      <extLst>
        <ext uri="{3e2802c4-a4d2-4d8b-9148-e3be6c30e623}">
          <xlrd:rvb i="900"/>
        </ext>
      </extLst>
    </bk>
    <bk>
      <extLst>
        <ext uri="{3e2802c4-a4d2-4d8b-9148-e3be6c30e623}">
          <xlrd:rvb i="901"/>
        </ext>
      </extLst>
    </bk>
    <bk>
      <extLst>
        <ext uri="{3e2802c4-a4d2-4d8b-9148-e3be6c30e623}">
          <xlrd:rvb i="902"/>
        </ext>
      </extLst>
    </bk>
    <bk>
      <extLst>
        <ext uri="{3e2802c4-a4d2-4d8b-9148-e3be6c30e623}">
          <xlrd:rvb i="903"/>
        </ext>
      </extLst>
    </bk>
    <bk>
      <extLst>
        <ext uri="{3e2802c4-a4d2-4d8b-9148-e3be6c30e623}">
          <xlrd:rvb i="904"/>
        </ext>
      </extLst>
    </bk>
    <bk>
      <extLst>
        <ext uri="{3e2802c4-a4d2-4d8b-9148-e3be6c30e623}">
          <xlrd:rvb i="905"/>
        </ext>
      </extLst>
    </bk>
    <bk>
      <extLst>
        <ext uri="{3e2802c4-a4d2-4d8b-9148-e3be6c30e623}">
          <xlrd:rvb i="906"/>
        </ext>
      </extLst>
    </bk>
    <bk>
      <extLst>
        <ext uri="{3e2802c4-a4d2-4d8b-9148-e3be6c30e623}">
          <xlrd:rvb i="907"/>
        </ext>
      </extLst>
    </bk>
    <bk>
      <extLst>
        <ext uri="{3e2802c4-a4d2-4d8b-9148-e3be6c30e623}">
          <xlrd:rvb i="908"/>
        </ext>
      </extLst>
    </bk>
    <bk>
      <extLst>
        <ext uri="{3e2802c4-a4d2-4d8b-9148-e3be6c30e623}">
          <xlrd:rvb i="909"/>
        </ext>
      </extLst>
    </bk>
    <bk>
      <extLst>
        <ext uri="{3e2802c4-a4d2-4d8b-9148-e3be6c30e623}">
          <xlrd:rvb i="910"/>
        </ext>
      </extLst>
    </bk>
    <bk>
      <extLst>
        <ext uri="{3e2802c4-a4d2-4d8b-9148-e3be6c30e623}">
          <xlrd:rvb i="911"/>
        </ext>
      </extLst>
    </bk>
    <bk>
      <extLst>
        <ext uri="{3e2802c4-a4d2-4d8b-9148-e3be6c30e623}">
          <xlrd:rvb i="912"/>
        </ext>
      </extLst>
    </bk>
    <bk>
      <extLst>
        <ext uri="{3e2802c4-a4d2-4d8b-9148-e3be6c30e623}">
          <xlrd:rvb i="913"/>
        </ext>
      </extLst>
    </bk>
    <bk>
      <extLst>
        <ext uri="{3e2802c4-a4d2-4d8b-9148-e3be6c30e623}">
          <xlrd:rvb i="914"/>
        </ext>
      </extLst>
    </bk>
    <bk>
      <extLst>
        <ext uri="{3e2802c4-a4d2-4d8b-9148-e3be6c30e623}">
          <xlrd:rvb i="915"/>
        </ext>
      </extLst>
    </bk>
    <bk>
      <extLst>
        <ext uri="{3e2802c4-a4d2-4d8b-9148-e3be6c30e623}">
          <xlrd:rvb i="916"/>
        </ext>
      </extLst>
    </bk>
    <bk>
      <extLst>
        <ext uri="{3e2802c4-a4d2-4d8b-9148-e3be6c30e623}">
          <xlrd:rvb i="917"/>
        </ext>
      </extLst>
    </bk>
    <bk>
      <extLst>
        <ext uri="{3e2802c4-a4d2-4d8b-9148-e3be6c30e623}">
          <xlrd:rvb i="918"/>
        </ext>
      </extLst>
    </bk>
    <bk>
      <extLst>
        <ext uri="{3e2802c4-a4d2-4d8b-9148-e3be6c30e623}">
          <xlrd:rvb i="919"/>
        </ext>
      </extLst>
    </bk>
    <bk>
      <extLst>
        <ext uri="{3e2802c4-a4d2-4d8b-9148-e3be6c30e623}">
          <xlrd:rvb i="920"/>
        </ext>
      </extLst>
    </bk>
    <bk>
      <extLst>
        <ext uri="{3e2802c4-a4d2-4d8b-9148-e3be6c30e623}">
          <xlrd:rvb i="921"/>
        </ext>
      </extLst>
    </bk>
    <bk>
      <extLst>
        <ext uri="{3e2802c4-a4d2-4d8b-9148-e3be6c30e623}">
          <xlrd:rvb i="922"/>
        </ext>
      </extLst>
    </bk>
    <bk>
      <extLst>
        <ext uri="{3e2802c4-a4d2-4d8b-9148-e3be6c30e623}">
          <xlrd:rvb i="923"/>
        </ext>
      </extLst>
    </bk>
    <bk>
      <extLst>
        <ext uri="{3e2802c4-a4d2-4d8b-9148-e3be6c30e623}">
          <xlrd:rvb i="924"/>
        </ext>
      </extLst>
    </bk>
    <bk>
      <extLst>
        <ext uri="{3e2802c4-a4d2-4d8b-9148-e3be6c30e623}">
          <xlrd:rvb i="925"/>
        </ext>
      </extLst>
    </bk>
    <bk>
      <extLst>
        <ext uri="{3e2802c4-a4d2-4d8b-9148-e3be6c30e623}">
          <xlrd:rvb i="926"/>
        </ext>
      </extLst>
    </bk>
    <bk>
      <extLst>
        <ext uri="{3e2802c4-a4d2-4d8b-9148-e3be6c30e623}">
          <xlrd:rvb i="927"/>
        </ext>
      </extLst>
    </bk>
    <bk>
      <extLst>
        <ext uri="{3e2802c4-a4d2-4d8b-9148-e3be6c30e623}">
          <xlrd:rvb i="928"/>
        </ext>
      </extLst>
    </bk>
    <bk>
      <extLst>
        <ext uri="{3e2802c4-a4d2-4d8b-9148-e3be6c30e623}">
          <xlrd:rvb i="929"/>
        </ext>
      </extLst>
    </bk>
    <bk>
      <extLst>
        <ext uri="{3e2802c4-a4d2-4d8b-9148-e3be6c30e623}">
          <xlrd:rvb i="930"/>
        </ext>
      </extLst>
    </bk>
    <bk>
      <extLst>
        <ext uri="{3e2802c4-a4d2-4d8b-9148-e3be6c30e623}">
          <xlrd:rvb i="931"/>
        </ext>
      </extLst>
    </bk>
    <bk>
      <extLst>
        <ext uri="{3e2802c4-a4d2-4d8b-9148-e3be6c30e623}">
          <xlrd:rvb i="932"/>
        </ext>
      </extLst>
    </bk>
    <bk>
      <extLst>
        <ext uri="{3e2802c4-a4d2-4d8b-9148-e3be6c30e623}">
          <xlrd:rvb i="933"/>
        </ext>
      </extLst>
    </bk>
    <bk>
      <extLst>
        <ext uri="{3e2802c4-a4d2-4d8b-9148-e3be6c30e623}">
          <xlrd:rvb i="934"/>
        </ext>
      </extLst>
    </bk>
    <bk>
      <extLst>
        <ext uri="{3e2802c4-a4d2-4d8b-9148-e3be6c30e623}">
          <xlrd:rvb i="935"/>
        </ext>
      </extLst>
    </bk>
    <bk>
      <extLst>
        <ext uri="{3e2802c4-a4d2-4d8b-9148-e3be6c30e623}">
          <xlrd:rvb i="936"/>
        </ext>
      </extLst>
    </bk>
    <bk>
      <extLst>
        <ext uri="{3e2802c4-a4d2-4d8b-9148-e3be6c30e623}">
          <xlrd:rvb i="937"/>
        </ext>
      </extLst>
    </bk>
    <bk>
      <extLst>
        <ext uri="{3e2802c4-a4d2-4d8b-9148-e3be6c30e623}">
          <xlrd:rvb i="938"/>
        </ext>
      </extLst>
    </bk>
    <bk>
      <extLst>
        <ext uri="{3e2802c4-a4d2-4d8b-9148-e3be6c30e623}">
          <xlrd:rvb i="939"/>
        </ext>
      </extLst>
    </bk>
    <bk>
      <extLst>
        <ext uri="{3e2802c4-a4d2-4d8b-9148-e3be6c30e623}">
          <xlrd:rvb i="940"/>
        </ext>
      </extLst>
    </bk>
    <bk>
      <extLst>
        <ext uri="{3e2802c4-a4d2-4d8b-9148-e3be6c30e623}">
          <xlrd:rvb i="941"/>
        </ext>
      </extLst>
    </bk>
    <bk>
      <extLst>
        <ext uri="{3e2802c4-a4d2-4d8b-9148-e3be6c30e623}">
          <xlrd:rvb i="942"/>
        </ext>
      </extLst>
    </bk>
    <bk>
      <extLst>
        <ext uri="{3e2802c4-a4d2-4d8b-9148-e3be6c30e623}">
          <xlrd:rvb i="943"/>
        </ext>
      </extLst>
    </bk>
    <bk>
      <extLst>
        <ext uri="{3e2802c4-a4d2-4d8b-9148-e3be6c30e623}">
          <xlrd:rvb i="944"/>
        </ext>
      </extLst>
    </bk>
    <bk>
      <extLst>
        <ext uri="{3e2802c4-a4d2-4d8b-9148-e3be6c30e623}">
          <xlrd:rvb i="945"/>
        </ext>
      </extLst>
    </bk>
    <bk>
      <extLst>
        <ext uri="{3e2802c4-a4d2-4d8b-9148-e3be6c30e623}">
          <xlrd:rvb i="946"/>
        </ext>
      </extLst>
    </bk>
    <bk>
      <extLst>
        <ext uri="{3e2802c4-a4d2-4d8b-9148-e3be6c30e623}">
          <xlrd:rvb i="947"/>
        </ext>
      </extLst>
    </bk>
    <bk>
      <extLst>
        <ext uri="{3e2802c4-a4d2-4d8b-9148-e3be6c30e623}">
          <xlrd:rvb i="948"/>
        </ext>
      </extLst>
    </bk>
    <bk>
      <extLst>
        <ext uri="{3e2802c4-a4d2-4d8b-9148-e3be6c30e623}">
          <xlrd:rvb i="949"/>
        </ext>
      </extLst>
    </bk>
    <bk>
      <extLst>
        <ext uri="{3e2802c4-a4d2-4d8b-9148-e3be6c30e623}">
          <xlrd:rvb i="950"/>
        </ext>
      </extLst>
    </bk>
    <bk>
      <extLst>
        <ext uri="{3e2802c4-a4d2-4d8b-9148-e3be6c30e623}">
          <xlrd:rvb i="951"/>
        </ext>
      </extLst>
    </bk>
    <bk>
      <extLst>
        <ext uri="{3e2802c4-a4d2-4d8b-9148-e3be6c30e623}">
          <xlrd:rvb i="952"/>
        </ext>
      </extLst>
    </bk>
    <bk>
      <extLst>
        <ext uri="{3e2802c4-a4d2-4d8b-9148-e3be6c30e623}">
          <xlrd:rvb i="953"/>
        </ext>
      </extLst>
    </bk>
    <bk>
      <extLst>
        <ext uri="{3e2802c4-a4d2-4d8b-9148-e3be6c30e623}">
          <xlrd:rvb i="954"/>
        </ext>
      </extLst>
    </bk>
    <bk>
      <extLst>
        <ext uri="{3e2802c4-a4d2-4d8b-9148-e3be6c30e623}">
          <xlrd:rvb i="955"/>
        </ext>
      </extLst>
    </bk>
    <bk>
      <extLst>
        <ext uri="{3e2802c4-a4d2-4d8b-9148-e3be6c30e623}">
          <xlrd:rvb i="956"/>
        </ext>
      </extLst>
    </bk>
    <bk>
      <extLst>
        <ext uri="{3e2802c4-a4d2-4d8b-9148-e3be6c30e623}">
          <xlrd:rvb i="957"/>
        </ext>
      </extLst>
    </bk>
    <bk>
      <extLst>
        <ext uri="{3e2802c4-a4d2-4d8b-9148-e3be6c30e623}">
          <xlrd:rvb i="958"/>
        </ext>
      </extLst>
    </bk>
    <bk>
      <extLst>
        <ext uri="{3e2802c4-a4d2-4d8b-9148-e3be6c30e623}">
          <xlrd:rvb i="959"/>
        </ext>
      </extLst>
    </bk>
    <bk>
      <extLst>
        <ext uri="{3e2802c4-a4d2-4d8b-9148-e3be6c30e623}">
          <xlrd:rvb i="960"/>
        </ext>
      </extLst>
    </bk>
    <bk>
      <extLst>
        <ext uri="{3e2802c4-a4d2-4d8b-9148-e3be6c30e623}">
          <xlrd:rvb i="961"/>
        </ext>
      </extLst>
    </bk>
    <bk>
      <extLst>
        <ext uri="{3e2802c4-a4d2-4d8b-9148-e3be6c30e623}">
          <xlrd:rvb i="962"/>
        </ext>
      </extLst>
    </bk>
    <bk>
      <extLst>
        <ext uri="{3e2802c4-a4d2-4d8b-9148-e3be6c30e623}">
          <xlrd:rvb i="963"/>
        </ext>
      </extLst>
    </bk>
    <bk>
      <extLst>
        <ext uri="{3e2802c4-a4d2-4d8b-9148-e3be6c30e623}">
          <xlrd:rvb i="964"/>
        </ext>
      </extLst>
    </bk>
    <bk>
      <extLst>
        <ext uri="{3e2802c4-a4d2-4d8b-9148-e3be6c30e623}">
          <xlrd:rvb i="965"/>
        </ext>
      </extLst>
    </bk>
    <bk>
      <extLst>
        <ext uri="{3e2802c4-a4d2-4d8b-9148-e3be6c30e623}">
          <xlrd:rvb i="966"/>
        </ext>
      </extLst>
    </bk>
    <bk>
      <extLst>
        <ext uri="{3e2802c4-a4d2-4d8b-9148-e3be6c30e623}">
          <xlrd:rvb i="967"/>
        </ext>
      </extLst>
    </bk>
    <bk>
      <extLst>
        <ext uri="{3e2802c4-a4d2-4d8b-9148-e3be6c30e623}">
          <xlrd:rvb i="968"/>
        </ext>
      </extLst>
    </bk>
    <bk>
      <extLst>
        <ext uri="{3e2802c4-a4d2-4d8b-9148-e3be6c30e623}">
          <xlrd:rvb i="969"/>
        </ext>
      </extLst>
    </bk>
    <bk>
      <extLst>
        <ext uri="{3e2802c4-a4d2-4d8b-9148-e3be6c30e623}">
          <xlrd:rvb i="970"/>
        </ext>
      </extLst>
    </bk>
    <bk>
      <extLst>
        <ext uri="{3e2802c4-a4d2-4d8b-9148-e3be6c30e623}">
          <xlrd:rvb i="971"/>
        </ext>
      </extLst>
    </bk>
    <bk>
      <extLst>
        <ext uri="{3e2802c4-a4d2-4d8b-9148-e3be6c30e623}">
          <xlrd:rvb i="972"/>
        </ext>
      </extLst>
    </bk>
    <bk>
      <extLst>
        <ext uri="{3e2802c4-a4d2-4d8b-9148-e3be6c30e623}">
          <xlrd:rvb i="973"/>
        </ext>
      </extLst>
    </bk>
    <bk>
      <extLst>
        <ext uri="{3e2802c4-a4d2-4d8b-9148-e3be6c30e623}">
          <xlrd:rvb i="974"/>
        </ext>
      </extLst>
    </bk>
    <bk>
      <extLst>
        <ext uri="{3e2802c4-a4d2-4d8b-9148-e3be6c30e623}">
          <xlrd:rvb i="975"/>
        </ext>
      </extLst>
    </bk>
    <bk>
      <extLst>
        <ext uri="{3e2802c4-a4d2-4d8b-9148-e3be6c30e623}">
          <xlrd:rvb i="976"/>
        </ext>
      </extLst>
    </bk>
    <bk>
      <extLst>
        <ext uri="{3e2802c4-a4d2-4d8b-9148-e3be6c30e623}">
          <xlrd:rvb i="977"/>
        </ext>
      </extLst>
    </bk>
    <bk>
      <extLst>
        <ext uri="{3e2802c4-a4d2-4d8b-9148-e3be6c30e623}">
          <xlrd:rvb i="978"/>
        </ext>
      </extLst>
    </bk>
    <bk>
      <extLst>
        <ext uri="{3e2802c4-a4d2-4d8b-9148-e3be6c30e623}">
          <xlrd:rvb i="979"/>
        </ext>
      </extLst>
    </bk>
    <bk>
      <extLst>
        <ext uri="{3e2802c4-a4d2-4d8b-9148-e3be6c30e623}">
          <xlrd:rvb i="980"/>
        </ext>
      </extLst>
    </bk>
    <bk>
      <extLst>
        <ext uri="{3e2802c4-a4d2-4d8b-9148-e3be6c30e623}">
          <xlrd:rvb i="981"/>
        </ext>
      </extLst>
    </bk>
    <bk>
      <extLst>
        <ext uri="{3e2802c4-a4d2-4d8b-9148-e3be6c30e623}">
          <xlrd:rvb i="982"/>
        </ext>
      </extLst>
    </bk>
    <bk>
      <extLst>
        <ext uri="{3e2802c4-a4d2-4d8b-9148-e3be6c30e623}">
          <xlrd:rvb i="983"/>
        </ext>
      </extLst>
    </bk>
    <bk>
      <extLst>
        <ext uri="{3e2802c4-a4d2-4d8b-9148-e3be6c30e623}">
          <xlrd:rvb i="984"/>
        </ext>
      </extLst>
    </bk>
    <bk>
      <extLst>
        <ext uri="{3e2802c4-a4d2-4d8b-9148-e3be6c30e623}">
          <xlrd:rvb i="985"/>
        </ext>
      </extLst>
    </bk>
    <bk>
      <extLst>
        <ext uri="{3e2802c4-a4d2-4d8b-9148-e3be6c30e623}">
          <xlrd:rvb i="986"/>
        </ext>
      </extLst>
    </bk>
    <bk>
      <extLst>
        <ext uri="{3e2802c4-a4d2-4d8b-9148-e3be6c30e623}">
          <xlrd:rvb i="987"/>
        </ext>
      </extLst>
    </bk>
    <bk>
      <extLst>
        <ext uri="{3e2802c4-a4d2-4d8b-9148-e3be6c30e623}">
          <xlrd:rvb i="988"/>
        </ext>
      </extLst>
    </bk>
    <bk>
      <extLst>
        <ext uri="{3e2802c4-a4d2-4d8b-9148-e3be6c30e623}">
          <xlrd:rvb i="989"/>
        </ext>
      </extLst>
    </bk>
    <bk>
      <extLst>
        <ext uri="{3e2802c4-a4d2-4d8b-9148-e3be6c30e623}">
          <xlrd:rvb i="990"/>
        </ext>
      </extLst>
    </bk>
    <bk>
      <extLst>
        <ext uri="{3e2802c4-a4d2-4d8b-9148-e3be6c30e623}">
          <xlrd:rvb i="991"/>
        </ext>
      </extLst>
    </bk>
    <bk>
      <extLst>
        <ext uri="{3e2802c4-a4d2-4d8b-9148-e3be6c30e623}">
          <xlrd:rvb i="992"/>
        </ext>
      </extLst>
    </bk>
    <bk>
      <extLst>
        <ext uri="{3e2802c4-a4d2-4d8b-9148-e3be6c30e623}">
          <xlrd:rvb i="993"/>
        </ext>
      </extLst>
    </bk>
    <bk>
      <extLst>
        <ext uri="{3e2802c4-a4d2-4d8b-9148-e3be6c30e623}">
          <xlrd:rvb i="994"/>
        </ext>
      </extLst>
    </bk>
    <bk>
      <extLst>
        <ext uri="{3e2802c4-a4d2-4d8b-9148-e3be6c30e623}">
          <xlrd:rvb i="995"/>
        </ext>
      </extLst>
    </bk>
    <bk>
      <extLst>
        <ext uri="{3e2802c4-a4d2-4d8b-9148-e3be6c30e623}">
          <xlrd:rvb i="996"/>
        </ext>
      </extLst>
    </bk>
    <bk>
      <extLst>
        <ext uri="{3e2802c4-a4d2-4d8b-9148-e3be6c30e623}">
          <xlrd:rvb i="997"/>
        </ext>
      </extLst>
    </bk>
    <bk>
      <extLst>
        <ext uri="{3e2802c4-a4d2-4d8b-9148-e3be6c30e623}">
          <xlrd:rvb i="998"/>
        </ext>
      </extLst>
    </bk>
    <bk>
      <extLst>
        <ext uri="{3e2802c4-a4d2-4d8b-9148-e3be6c30e623}">
          <xlrd:rvb i="999"/>
        </ext>
      </extLst>
    </bk>
    <bk>
      <extLst>
        <ext uri="{3e2802c4-a4d2-4d8b-9148-e3be6c30e623}">
          <xlrd:rvb i="1000"/>
        </ext>
      </extLst>
    </bk>
    <bk>
      <extLst>
        <ext uri="{3e2802c4-a4d2-4d8b-9148-e3be6c30e623}">
          <xlrd:rvb i="1001"/>
        </ext>
      </extLst>
    </bk>
    <bk>
      <extLst>
        <ext uri="{3e2802c4-a4d2-4d8b-9148-e3be6c30e623}">
          <xlrd:rvb i="1002"/>
        </ext>
      </extLst>
    </bk>
    <bk>
      <extLst>
        <ext uri="{3e2802c4-a4d2-4d8b-9148-e3be6c30e623}">
          <xlrd:rvb i="1003"/>
        </ext>
      </extLst>
    </bk>
    <bk>
      <extLst>
        <ext uri="{3e2802c4-a4d2-4d8b-9148-e3be6c30e623}">
          <xlrd:rvb i="1004"/>
        </ext>
      </extLst>
    </bk>
    <bk>
      <extLst>
        <ext uri="{3e2802c4-a4d2-4d8b-9148-e3be6c30e623}">
          <xlrd:rvb i="1005"/>
        </ext>
      </extLst>
    </bk>
    <bk>
      <extLst>
        <ext uri="{3e2802c4-a4d2-4d8b-9148-e3be6c30e623}">
          <xlrd:rvb i="1006"/>
        </ext>
      </extLst>
    </bk>
    <bk>
      <extLst>
        <ext uri="{3e2802c4-a4d2-4d8b-9148-e3be6c30e623}">
          <xlrd:rvb i="1007"/>
        </ext>
      </extLst>
    </bk>
    <bk>
      <extLst>
        <ext uri="{3e2802c4-a4d2-4d8b-9148-e3be6c30e623}">
          <xlrd:rvb i="1008"/>
        </ext>
      </extLst>
    </bk>
    <bk>
      <extLst>
        <ext uri="{3e2802c4-a4d2-4d8b-9148-e3be6c30e623}">
          <xlrd:rvb i="1009"/>
        </ext>
      </extLst>
    </bk>
    <bk>
      <extLst>
        <ext uri="{3e2802c4-a4d2-4d8b-9148-e3be6c30e623}">
          <xlrd:rvb i="1010"/>
        </ext>
      </extLst>
    </bk>
    <bk>
      <extLst>
        <ext uri="{3e2802c4-a4d2-4d8b-9148-e3be6c30e623}">
          <xlrd:rvb i="1011"/>
        </ext>
      </extLst>
    </bk>
    <bk>
      <extLst>
        <ext uri="{3e2802c4-a4d2-4d8b-9148-e3be6c30e623}">
          <xlrd:rvb i="1012"/>
        </ext>
      </extLst>
    </bk>
    <bk>
      <extLst>
        <ext uri="{3e2802c4-a4d2-4d8b-9148-e3be6c30e623}">
          <xlrd:rvb i="1013"/>
        </ext>
      </extLst>
    </bk>
    <bk>
      <extLst>
        <ext uri="{3e2802c4-a4d2-4d8b-9148-e3be6c30e623}">
          <xlrd:rvb i="1014"/>
        </ext>
      </extLst>
    </bk>
    <bk>
      <extLst>
        <ext uri="{3e2802c4-a4d2-4d8b-9148-e3be6c30e623}">
          <xlrd:rvb i="1015"/>
        </ext>
      </extLst>
    </bk>
    <bk>
      <extLst>
        <ext uri="{3e2802c4-a4d2-4d8b-9148-e3be6c30e623}">
          <xlrd:rvb i="1016"/>
        </ext>
      </extLst>
    </bk>
    <bk>
      <extLst>
        <ext uri="{3e2802c4-a4d2-4d8b-9148-e3be6c30e623}">
          <xlrd:rvb i="1017"/>
        </ext>
      </extLst>
    </bk>
    <bk>
      <extLst>
        <ext uri="{3e2802c4-a4d2-4d8b-9148-e3be6c30e623}">
          <xlrd:rvb i="1018"/>
        </ext>
      </extLst>
    </bk>
    <bk>
      <extLst>
        <ext uri="{3e2802c4-a4d2-4d8b-9148-e3be6c30e623}">
          <xlrd:rvb i="1019"/>
        </ext>
      </extLst>
    </bk>
    <bk>
      <extLst>
        <ext uri="{3e2802c4-a4d2-4d8b-9148-e3be6c30e623}">
          <xlrd:rvb i="1020"/>
        </ext>
      </extLst>
    </bk>
    <bk>
      <extLst>
        <ext uri="{3e2802c4-a4d2-4d8b-9148-e3be6c30e623}">
          <xlrd:rvb i="1021"/>
        </ext>
      </extLst>
    </bk>
    <bk>
      <extLst>
        <ext uri="{3e2802c4-a4d2-4d8b-9148-e3be6c30e623}">
          <xlrd:rvb i="1022"/>
        </ext>
      </extLst>
    </bk>
    <bk>
      <extLst>
        <ext uri="{3e2802c4-a4d2-4d8b-9148-e3be6c30e623}">
          <xlrd:rvb i="1023"/>
        </ext>
      </extLst>
    </bk>
    <bk>
      <extLst>
        <ext uri="{3e2802c4-a4d2-4d8b-9148-e3be6c30e623}">
          <xlrd:rvb i="1024"/>
        </ext>
      </extLst>
    </bk>
    <bk>
      <extLst>
        <ext uri="{3e2802c4-a4d2-4d8b-9148-e3be6c30e623}">
          <xlrd:rvb i="1025"/>
        </ext>
      </extLst>
    </bk>
    <bk>
      <extLst>
        <ext uri="{3e2802c4-a4d2-4d8b-9148-e3be6c30e623}">
          <xlrd:rvb i="1026"/>
        </ext>
      </extLst>
    </bk>
    <bk>
      <extLst>
        <ext uri="{3e2802c4-a4d2-4d8b-9148-e3be6c30e623}">
          <xlrd:rvb i="1027"/>
        </ext>
      </extLst>
    </bk>
    <bk>
      <extLst>
        <ext uri="{3e2802c4-a4d2-4d8b-9148-e3be6c30e623}">
          <xlrd:rvb i="1028"/>
        </ext>
      </extLst>
    </bk>
    <bk>
      <extLst>
        <ext uri="{3e2802c4-a4d2-4d8b-9148-e3be6c30e623}">
          <xlrd:rvb i="1029"/>
        </ext>
      </extLst>
    </bk>
    <bk>
      <extLst>
        <ext uri="{3e2802c4-a4d2-4d8b-9148-e3be6c30e623}">
          <xlrd:rvb i="1030"/>
        </ext>
      </extLst>
    </bk>
    <bk>
      <extLst>
        <ext uri="{3e2802c4-a4d2-4d8b-9148-e3be6c30e623}">
          <xlrd:rvb i="1031"/>
        </ext>
      </extLst>
    </bk>
    <bk>
      <extLst>
        <ext uri="{3e2802c4-a4d2-4d8b-9148-e3be6c30e623}">
          <xlrd:rvb i="1032"/>
        </ext>
      </extLst>
    </bk>
    <bk>
      <extLst>
        <ext uri="{3e2802c4-a4d2-4d8b-9148-e3be6c30e623}">
          <xlrd:rvb i="1033"/>
        </ext>
      </extLst>
    </bk>
    <bk>
      <extLst>
        <ext uri="{3e2802c4-a4d2-4d8b-9148-e3be6c30e623}">
          <xlrd:rvb i="1034"/>
        </ext>
      </extLst>
    </bk>
    <bk>
      <extLst>
        <ext uri="{3e2802c4-a4d2-4d8b-9148-e3be6c30e623}">
          <xlrd:rvb i="1035"/>
        </ext>
      </extLst>
    </bk>
    <bk>
      <extLst>
        <ext uri="{3e2802c4-a4d2-4d8b-9148-e3be6c30e623}">
          <xlrd:rvb i="1036"/>
        </ext>
      </extLst>
    </bk>
    <bk>
      <extLst>
        <ext uri="{3e2802c4-a4d2-4d8b-9148-e3be6c30e623}">
          <xlrd:rvb i="1037"/>
        </ext>
      </extLst>
    </bk>
    <bk>
      <extLst>
        <ext uri="{3e2802c4-a4d2-4d8b-9148-e3be6c30e623}">
          <xlrd:rvb i="1038"/>
        </ext>
      </extLst>
    </bk>
    <bk>
      <extLst>
        <ext uri="{3e2802c4-a4d2-4d8b-9148-e3be6c30e623}">
          <xlrd:rvb i="1039"/>
        </ext>
      </extLst>
    </bk>
    <bk>
      <extLst>
        <ext uri="{3e2802c4-a4d2-4d8b-9148-e3be6c30e623}">
          <xlrd:rvb i="1040"/>
        </ext>
      </extLst>
    </bk>
    <bk>
      <extLst>
        <ext uri="{3e2802c4-a4d2-4d8b-9148-e3be6c30e623}">
          <xlrd:rvb i="1041"/>
        </ext>
      </extLst>
    </bk>
    <bk>
      <extLst>
        <ext uri="{3e2802c4-a4d2-4d8b-9148-e3be6c30e623}">
          <xlrd:rvb i="1042"/>
        </ext>
      </extLst>
    </bk>
    <bk>
      <extLst>
        <ext uri="{3e2802c4-a4d2-4d8b-9148-e3be6c30e623}">
          <xlrd:rvb i="1043"/>
        </ext>
      </extLst>
    </bk>
    <bk>
      <extLst>
        <ext uri="{3e2802c4-a4d2-4d8b-9148-e3be6c30e623}">
          <xlrd:rvb i="1044"/>
        </ext>
      </extLst>
    </bk>
    <bk>
      <extLst>
        <ext uri="{3e2802c4-a4d2-4d8b-9148-e3be6c30e623}">
          <xlrd:rvb i="1045"/>
        </ext>
      </extLst>
    </bk>
    <bk>
      <extLst>
        <ext uri="{3e2802c4-a4d2-4d8b-9148-e3be6c30e623}">
          <xlrd:rvb i="1046"/>
        </ext>
      </extLst>
    </bk>
    <bk>
      <extLst>
        <ext uri="{3e2802c4-a4d2-4d8b-9148-e3be6c30e623}">
          <xlrd:rvb i="1047"/>
        </ext>
      </extLst>
    </bk>
    <bk>
      <extLst>
        <ext uri="{3e2802c4-a4d2-4d8b-9148-e3be6c30e623}">
          <xlrd:rvb i="1048"/>
        </ext>
      </extLst>
    </bk>
    <bk>
      <extLst>
        <ext uri="{3e2802c4-a4d2-4d8b-9148-e3be6c30e623}">
          <xlrd:rvb i="1049"/>
        </ext>
      </extLst>
    </bk>
    <bk>
      <extLst>
        <ext uri="{3e2802c4-a4d2-4d8b-9148-e3be6c30e623}">
          <xlrd:rvb i="1050"/>
        </ext>
      </extLst>
    </bk>
    <bk>
      <extLst>
        <ext uri="{3e2802c4-a4d2-4d8b-9148-e3be6c30e623}">
          <xlrd:rvb i="1051"/>
        </ext>
      </extLst>
    </bk>
    <bk>
      <extLst>
        <ext uri="{3e2802c4-a4d2-4d8b-9148-e3be6c30e623}">
          <xlrd:rvb i="1052"/>
        </ext>
      </extLst>
    </bk>
    <bk>
      <extLst>
        <ext uri="{3e2802c4-a4d2-4d8b-9148-e3be6c30e623}">
          <xlrd:rvb i="1053"/>
        </ext>
      </extLst>
    </bk>
    <bk>
      <extLst>
        <ext uri="{3e2802c4-a4d2-4d8b-9148-e3be6c30e623}">
          <xlrd:rvb i="1054"/>
        </ext>
      </extLst>
    </bk>
    <bk>
      <extLst>
        <ext uri="{3e2802c4-a4d2-4d8b-9148-e3be6c30e623}">
          <xlrd:rvb i="1055"/>
        </ext>
      </extLst>
    </bk>
    <bk>
      <extLst>
        <ext uri="{3e2802c4-a4d2-4d8b-9148-e3be6c30e623}">
          <xlrd:rvb i="1056"/>
        </ext>
      </extLst>
    </bk>
    <bk>
      <extLst>
        <ext uri="{3e2802c4-a4d2-4d8b-9148-e3be6c30e623}">
          <xlrd:rvb i="1057"/>
        </ext>
      </extLst>
    </bk>
    <bk>
      <extLst>
        <ext uri="{3e2802c4-a4d2-4d8b-9148-e3be6c30e623}">
          <xlrd:rvb i="1058"/>
        </ext>
      </extLst>
    </bk>
    <bk>
      <extLst>
        <ext uri="{3e2802c4-a4d2-4d8b-9148-e3be6c30e623}">
          <xlrd:rvb i="1059"/>
        </ext>
      </extLst>
    </bk>
    <bk>
      <extLst>
        <ext uri="{3e2802c4-a4d2-4d8b-9148-e3be6c30e623}">
          <xlrd:rvb i="1060"/>
        </ext>
      </extLst>
    </bk>
    <bk>
      <extLst>
        <ext uri="{3e2802c4-a4d2-4d8b-9148-e3be6c30e623}">
          <xlrd:rvb i="1061"/>
        </ext>
      </extLst>
    </bk>
    <bk>
      <extLst>
        <ext uri="{3e2802c4-a4d2-4d8b-9148-e3be6c30e623}">
          <xlrd:rvb i="1062"/>
        </ext>
      </extLst>
    </bk>
    <bk>
      <extLst>
        <ext uri="{3e2802c4-a4d2-4d8b-9148-e3be6c30e623}">
          <xlrd:rvb i="1063"/>
        </ext>
      </extLst>
    </bk>
    <bk>
      <extLst>
        <ext uri="{3e2802c4-a4d2-4d8b-9148-e3be6c30e623}">
          <xlrd:rvb i="1064"/>
        </ext>
      </extLst>
    </bk>
    <bk>
      <extLst>
        <ext uri="{3e2802c4-a4d2-4d8b-9148-e3be6c30e623}">
          <xlrd:rvb i="1065"/>
        </ext>
      </extLst>
    </bk>
    <bk>
      <extLst>
        <ext uri="{3e2802c4-a4d2-4d8b-9148-e3be6c30e623}">
          <xlrd:rvb i="1066"/>
        </ext>
      </extLst>
    </bk>
    <bk>
      <extLst>
        <ext uri="{3e2802c4-a4d2-4d8b-9148-e3be6c30e623}">
          <xlrd:rvb i="1067"/>
        </ext>
      </extLst>
    </bk>
    <bk>
      <extLst>
        <ext uri="{3e2802c4-a4d2-4d8b-9148-e3be6c30e623}">
          <xlrd:rvb i="1068"/>
        </ext>
      </extLst>
    </bk>
    <bk>
      <extLst>
        <ext uri="{3e2802c4-a4d2-4d8b-9148-e3be6c30e623}">
          <xlrd:rvb i="1069"/>
        </ext>
      </extLst>
    </bk>
    <bk>
      <extLst>
        <ext uri="{3e2802c4-a4d2-4d8b-9148-e3be6c30e623}">
          <xlrd:rvb i="1070"/>
        </ext>
      </extLst>
    </bk>
    <bk>
      <extLst>
        <ext uri="{3e2802c4-a4d2-4d8b-9148-e3be6c30e623}">
          <xlrd:rvb i="1071"/>
        </ext>
      </extLst>
    </bk>
    <bk>
      <extLst>
        <ext uri="{3e2802c4-a4d2-4d8b-9148-e3be6c30e623}">
          <xlrd:rvb i="1072"/>
        </ext>
      </extLst>
    </bk>
    <bk>
      <extLst>
        <ext uri="{3e2802c4-a4d2-4d8b-9148-e3be6c30e623}">
          <xlrd:rvb i="1073"/>
        </ext>
      </extLst>
    </bk>
    <bk>
      <extLst>
        <ext uri="{3e2802c4-a4d2-4d8b-9148-e3be6c30e623}">
          <xlrd:rvb i="1074"/>
        </ext>
      </extLst>
    </bk>
    <bk>
      <extLst>
        <ext uri="{3e2802c4-a4d2-4d8b-9148-e3be6c30e623}">
          <xlrd:rvb i="1075"/>
        </ext>
      </extLst>
    </bk>
    <bk>
      <extLst>
        <ext uri="{3e2802c4-a4d2-4d8b-9148-e3be6c30e623}">
          <xlrd:rvb i="1076"/>
        </ext>
      </extLst>
    </bk>
    <bk>
      <extLst>
        <ext uri="{3e2802c4-a4d2-4d8b-9148-e3be6c30e623}">
          <xlrd:rvb i="1077"/>
        </ext>
      </extLst>
    </bk>
    <bk>
      <extLst>
        <ext uri="{3e2802c4-a4d2-4d8b-9148-e3be6c30e623}">
          <xlrd:rvb i="1078"/>
        </ext>
      </extLst>
    </bk>
    <bk>
      <extLst>
        <ext uri="{3e2802c4-a4d2-4d8b-9148-e3be6c30e623}">
          <xlrd:rvb i="1079"/>
        </ext>
      </extLst>
    </bk>
    <bk>
      <extLst>
        <ext uri="{3e2802c4-a4d2-4d8b-9148-e3be6c30e623}">
          <xlrd:rvb i="1080"/>
        </ext>
      </extLst>
    </bk>
    <bk>
      <extLst>
        <ext uri="{3e2802c4-a4d2-4d8b-9148-e3be6c30e623}">
          <xlrd:rvb i="1081"/>
        </ext>
      </extLst>
    </bk>
    <bk>
      <extLst>
        <ext uri="{3e2802c4-a4d2-4d8b-9148-e3be6c30e623}">
          <xlrd:rvb i="1082"/>
        </ext>
      </extLst>
    </bk>
    <bk>
      <extLst>
        <ext uri="{3e2802c4-a4d2-4d8b-9148-e3be6c30e623}">
          <xlrd:rvb i="1083"/>
        </ext>
      </extLst>
    </bk>
    <bk>
      <extLst>
        <ext uri="{3e2802c4-a4d2-4d8b-9148-e3be6c30e623}">
          <xlrd:rvb i="1084"/>
        </ext>
      </extLst>
    </bk>
    <bk>
      <extLst>
        <ext uri="{3e2802c4-a4d2-4d8b-9148-e3be6c30e623}">
          <xlrd:rvb i="1085"/>
        </ext>
      </extLst>
    </bk>
    <bk>
      <extLst>
        <ext uri="{3e2802c4-a4d2-4d8b-9148-e3be6c30e623}">
          <xlrd:rvb i="1086"/>
        </ext>
      </extLst>
    </bk>
    <bk>
      <extLst>
        <ext uri="{3e2802c4-a4d2-4d8b-9148-e3be6c30e623}">
          <xlrd:rvb i="1087"/>
        </ext>
      </extLst>
    </bk>
    <bk>
      <extLst>
        <ext uri="{3e2802c4-a4d2-4d8b-9148-e3be6c30e623}">
          <xlrd:rvb i="1088"/>
        </ext>
      </extLst>
    </bk>
    <bk>
      <extLst>
        <ext uri="{3e2802c4-a4d2-4d8b-9148-e3be6c30e623}">
          <xlrd:rvb i="1089"/>
        </ext>
      </extLst>
    </bk>
    <bk>
      <extLst>
        <ext uri="{3e2802c4-a4d2-4d8b-9148-e3be6c30e623}">
          <xlrd:rvb i="1090"/>
        </ext>
      </extLst>
    </bk>
    <bk>
      <extLst>
        <ext uri="{3e2802c4-a4d2-4d8b-9148-e3be6c30e623}">
          <xlrd:rvb i="1091"/>
        </ext>
      </extLst>
    </bk>
    <bk>
      <extLst>
        <ext uri="{3e2802c4-a4d2-4d8b-9148-e3be6c30e623}">
          <xlrd:rvb i="1092"/>
        </ext>
      </extLst>
    </bk>
    <bk>
      <extLst>
        <ext uri="{3e2802c4-a4d2-4d8b-9148-e3be6c30e623}">
          <xlrd:rvb i="1093"/>
        </ext>
      </extLst>
    </bk>
    <bk>
      <extLst>
        <ext uri="{3e2802c4-a4d2-4d8b-9148-e3be6c30e623}">
          <xlrd:rvb i="1094"/>
        </ext>
      </extLst>
    </bk>
    <bk>
      <extLst>
        <ext uri="{3e2802c4-a4d2-4d8b-9148-e3be6c30e623}">
          <xlrd:rvb i="1095"/>
        </ext>
      </extLst>
    </bk>
    <bk>
      <extLst>
        <ext uri="{3e2802c4-a4d2-4d8b-9148-e3be6c30e623}">
          <xlrd:rvb i="1096"/>
        </ext>
      </extLst>
    </bk>
    <bk>
      <extLst>
        <ext uri="{3e2802c4-a4d2-4d8b-9148-e3be6c30e623}">
          <xlrd:rvb i="1097"/>
        </ext>
      </extLst>
    </bk>
    <bk>
      <extLst>
        <ext uri="{3e2802c4-a4d2-4d8b-9148-e3be6c30e623}">
          <xlrd:rvb i="1098"/>
        </ext>
      </extLst>
    </bk>
    <bk>
      <extLst>
        <ext uri="{3e2802c4-a4d2-4d8b-9148-e3be6c30e623}">
          <xlrd:rvb i="1099"/>
        </ext>
      </extLst>
    </bk>
    <bk>
      <extLst>
        <ext uri="{3e2802c4-a4d2-4d8b-9148-e3be6c30e623}">
          <xlrd:rvb i="1100"/>
        </ext>
      </extLst>
    </bk>
    <bk>
      <extLst>
        <ext uri="{3e2802c4-a4d2-4d8b-9148-e3be6c30e623}">
          <xlrd:rvb i="1101"/>
        </ext>
      </extLst>
    </bk>
    <bk>
      <extLst>
        <ext uri="{3e2802c4-a4d2-4d8b-9148-e3be6c30e623}">
          <xlrd:rvb i="1102"/>
        </ext>
      </extLst>
    </bk>
    <bk>
      <extLst>
        <ext uri="{3e2802c4-a4d2-4d8b-9148-e3be6c30e623}">
          <xlrd:rvb i="1103"/>
        </ext>
      </extLst>
    </bk>
    <bk>
      <extLst>
        <ext uri="{3e2802c4-a4d2-4d8b-9148-e3be6c30e623}">
          <xlrd:rvb i="1104"/>
        </ext>
      </extLst>
    </bk>
    <bk>
      <extLst>
        <ext uri="{3e2802c4-a4d2-4d8b-9148-e3be6c30e623}">
          <xlrd:rvb i="1105"/>
        </ext>
      </extLst>
    </bk>
    <bk>
      <extLst>
        <ext uri="{3e2802c4-a4d2-4d8b-9148-e3be6c30e623}">
          <xlrd:rvb i="1106"/>
        </ext>
      </extLst>
    </bk>
    <bk>
      <extLst>
        <ext uri="{3e2802c4-a4d2-4d8b-9148-e3be6c30e623}">
          <xlrd:rvb i="1107"/>
        </ext>
      </extLst>
    </bk>
    <bk>
      <extLst>
        <ext uri="{3e2802c4-a4d2-4d8b-9148-e3be6c30e623}">
          <xlrd:rvb i="1108"/>
        </ext>
      </extLst>
    </bk>
    <bk>
      <extLst>
        <ext uri="{3e2802c4-a4d2-4d8b-9148-e3be6c30e623}">
          <xlrd:rvb i="1109"/>
        </ext>
      </extLst>
    </bk>
    <bk>
      <extLst>
        <ext uri="{3e2802c4-a4d2-4d8b-9148-e3be6c30e623}">
          <xlrd:rvb i="1110"/>
        </ext>
      </extLst>
    </bk>
    <bk>
      <extLst>
        <ext uri="{3e2802c4-a4d2-4d8b-9148-e3be6c30e623}">
          <xlrd:rvb i="1111"/>
        </ext>
      </extLst>
    </bk>
    <bk>
      <extLst>
        <ext uri="{3e2802c4-a4d2-4d8b-9148-e3be6c30e623}">
          <xlrd:rvb i="1112"/>
        </ext>
      </extLst>
    </bk>
    <bk>
      <extLst>
        <ext uri="{3e2802c4-a4d2-4d8b-9148-e3be6c30e623}">
          <xlrd:rvb i="1113"/>
        </ext>
      </extLst>
    </bk>
    <bk>
      <extLst>
        <ext uri="{3e2802c4-a4d2-4d8b-9148-e3be6c30e623}">
          <xlrd:rvb i="1114"/>
        </ext>
      </extLst>
    </bk>
    <bk>
      <extLst>
        <ext uri="{3e2802c4-a4d2-4d8b-9148-e3be6c30e623}">
          <xlrd:rvb i="1115"/>
        </ext>
      </extLst>
    </bk>
    <bk>
      <extLst>
        <ext uri="{3e2802c4-a4d2-4d8b-9148-e3be6c30e623}">
          <xlrd:rvb i="1116"/>
        </ext>
      </extLst>
    </bk>
    <bk>
      <extLst>
        <ext uri="{3e2802c4-a4d2-4d8b-9148-e3be6c30e623}">
          <xlrd:rvb i="1117"/>
        </ext>
      </extLst>
    </bk>
    <bk>
      <extLst>
        <ext uri="{3e2802c4-a4d2-4d8b-9148-e3be6c30e623}">
          <xlrd:rvb i="1118"/>
        </ext>
      </extLst>
    </bk>
    <bk>
      <extLst>
        <ext uri="{3e2802c4-a4d2-4d8b-9148-e3be6c30e623}">
          <xlrd:rvb i="1119"/>
        </ext>
      </extLst>
    </bk>
    <bk>
      <extLst>
        <ext uri="{3e2802c4-a4d2-4d8b-9148-e3be6c30e623}">
          <xlrd:rvb i="1120"/>
        </ext>
      </extLst>
    </bk>
    <bk>
      <extLst>
        <ext uri="{3e2802c4-a4d2-4d8b-9148-e3be6c30e623}">
          <xlrd:rvb i="1121"/>
        </ext>
      </extLst>
    </bk>
    <bk>
      <extLst>
        <ext uri="{3e2802c4-a4d2-4d8b-9148-e3be6c30e623}">
          <xlrd:rvb i="1122"/>
        </ext>
      </extLst>
    </bk>
    <bk>
      <extLst>
        <ext uri="{3e2802c4-a4d2-4d8b-9148-e3be6c30e623}">
          <xlrd:rvb i="1123"/>
        </ext>
      </extLst>
    </bk>
    <bk>
      <extLst>
        <ext uri="{3e2802c4-a4d2-4d8b-9148-e3be6c30e623}">
          <xlrd:rvb i="1124"/>
        </ext>
      </extLst>
    </bk>
    <bk>
      <extLst>
        <ext uri="{3e2802c4-a4d2-4d8b-9148-e3be6c30e623}">
          <xlrd:rvb i="1125"/>
        </ext>
      </extLst>
    </bk>
    <bk>
      <extLst>
        <ext uri="{3e2802c4-a4d2-4d8b-9148-e3be6c30e623}">
          <xlrd:rvb i="1126"/>
        </ext>
      </extLst>
    </bk>
    <bk>
      <extLst>
        <ext uri="{3e2802c4-a4d2-4d8b-9148-e3be6c30e623}">
          <xlrd:rvb i="1127"/>
        </ext>
      </extLst>
    </bk>
    <bk>
      <extLst>
        <ext uri="{3e2802c4-a4d2-4d8b-9148-e3be6c30e623}">
          <xlrd:rvb i="1128"/>
        </ext>
      </extLst>
    </bk>
    <bk>
      <extLst>
        <ext uri="{3e2802c4-a4d2-4d8b-9148-e3be6c30e623}">
          <xlrd:rvb i="1129"/>
        </ext>
      </extLst>
    </bk>
    <bk>
      <extLst>
        <ext uri="{3e2802c4-a4d2-4d8b-9148-e3be6c30e623}">
          <xlrd:rvb i="1130"/>
        </ext>
      </extLst>
    </bk>
    <bk>
      <extLst>
        <ext uri="{3e2802c4-a4d2-4d8b-9148-e3be6c30e623}">
          <xlrd:rvb i="1131"/>
        </ext>
      </extLst>
    </bk>
    <bk>
      <extLst>
        <ext uri="{3e2802c4-a4d2-4d8b-9148-e3be6c30e623}">
          <xlrd:rvb i="1132"/>
        </ext>
      </extLst>
    </bk>
    <bk>
      <extLst>
        <ext uri="{3e2802c4-a4d2-4d8b-9148-e3be6c30e623}">
          <xlrd:rvb i="1133"/>
        </ext>
      </extLst>
    </bk>
    <bk>
      <extLst>
        <ext uri="{3e2802c4-a4d2-4d8b-9148-e3be6c30e623}">
          <xlrd:rvb i="1134"/>
        </ext>
      </extLst>
    </bk>
    <bk>
      <extLst>
        <ext uri="{3e2802c4-a4d2-4d8b-9148-e3be6c30e623}">
          <xlrd:rvb i="1135"/>
        </ext>
      </extLst>
    </bk>
    <bk>
      <extLst>
        <ext uri="{3e2802c4-a4d2-4d8b-9148-e3be6c30e623}">
          <xlrd:rvb i="1136"/>
        </ext>
      </extLst>
    </bk>
    <bk>
      <extLst>
        <ext uri="{3e2802c4-a4d2-4d8b-9148-e3be6c30e623}">
          <xlrd:rvb i="1137"/>
        </ext>
      </extLst>
    </bk>
    <bk>
      <extLst>
        <ext uri="{3e2802c4-a4d2-4d8b-9148-e3be6c30e623}">
          <xlrd:rvb i="1138"/>
        </ext>
      </extLst>
    </bk>
    <bk>
      <extLst>
        <ext uri="{3e2802c4-a4d2-4d8b-9148-e3be6c30e623}">
          <xlrd:rvb i="1139"/>
        </ext>
      </extLst>
    </bk>
    <bk>
      <extLst>
        <ext uri="{3e2802c4-a4d2-4d8b-9148-e3be6c30e623}">
          <xlrd:rvb i="1140"/>
        </ext>
      </extLst>
    </bk>
    <bk>
      <extLst>
        <ext uri="{3e2802c4-a4d2-4d8b-9148-e3be6c30e623}">
          <xlrd:rvb i="1141"/>
        </ext>
      </extLst>
    </bk>
    <bk>
      <extLst>
        <ext uri="{3e2802c4-a4d2-4d8b-9148-e3be6c30e623}">
          <xlrd:rvb i="1142"/>
        </ext>
      </extLst>
    </bk>
    <bk>
      <extLst>
        <ext uri="{3e2802c4-a4d2-4d8b-9148-e3be6c30e623}">
          <xlrd:rvb i="1143"/>
        </ext>
      </extLst>
    </bk>
    <bk>
      <extLst>
        <ext uri="{3e2802c4-a4d2-4d8b-9148-e3be6c30e623}">
          <xlrd:rvb i="1144"/>
        </ext>
      </extLst>
    </bk>
    <bk>
      <extLst>
        <ext uri="{3e2802c4-a4d2-4d8b-9148-e3be6c30e623}">
          <xlrd:rvb i="1145"/>
        </ext>
      </extLst>
    </bk>
    <bk>
      <extLst>
        <ext uri="{3e2802c4-a4d2-4d8b-9148-e3be6c30e623}">
          <xlrd:rvb i="1146"/>
        </ext>
      </extLst>
    </bk>
    <bk>
      <extLst>
        <ext uri="{3e2802c4-a4d2-4d8b-9148-e3be6c30e623}">
          <xlrd:rvb i="1147"/>
        </ext>
      </extLst>
    </bk>
    <bk>
      <extLst>
        <ext uri="{3e2802c4-a4d2-4d8b-9148-e3be6c30e623}">
          <xlrd:rvb i="1148"/>
        </ext>
      </extLst>
    </bk>
    <bk>
      <extLst>
        <ext uri="{3e2802c4-a4d2-4d8b-9148-e3be6c30e623}">
          <xlrd:rvb i="1149"/>
        </ext>
      </extLst>
    </bk>
    <bk>
      <extLst>
        <ext uri="{3e2802c4-a4d2-4d8b-9148-e3be6c30e623}">
          <xlrd:rvb i="1150"/>
        </ext>
      </extLst>
    </bk>
    <bk>
      <extLst>
        <ext uri="{3e2802c4-a4d2-4d8b-9148-e3be6c30e623}">
          <xlrd:rvb i="1151"/>
        </ext>
      </extLst>
    </bk>
    <bk>
      <extLst>
        <ext uri="{3e2802c4-a4d2-4d8b-9148-e3be6c30e623}">
          <xlrd:rvb i="1152"/>
        </ext>
      </extLst>
    </bk>
    <bk>
      <extLst>
        <ext uri="{3e2802c4-a4d2-4d8b-9148-e3be6c30e623}">
          <xlrd:rvb i="1153"/>
        </ext>
      </extLst>
    </bk>
    <bk>
      <extLst>
        <ext uri="{3e2802c4-a4d2-4d8b-9148-e3be6c30e623}">
          <xlrd:rvb i="1154"/>
        </ext>
      </extLst>
    </bk>
    <bk>
      <extLst>
        <ext uri="{3e2802c4-a4d2-4d8b-9148-e3be6c30e623}">
          <xlrd:rvb i="1155"/>
        </ext>
      </extLst>
    </bk>
    <bk>
      <extLst>
        <ext uri="{3e2802c4-a4d2-4d8b-9148-e3be6c30e623}">
          <xlrd:rvb i="1156"/>
        </ext>
      </extLst>
    </bk>
    <bk>
      <extLst>
        <ext uri="{3e2802c4-a4d2-4d8b-9148-e3be6c30e623}">
          <xlrd:rvb i="1157"/>
        </ext>
      </extLst>
    </bk>
    <bk>
      <extLst>
        <ext uri="{3e2802c4-a4d2-4d8b-9148-e3be6c30e623}">
          <xlrd:rvb i="1158"/>
        </ext>
      </extLst>
    </bk>
    <bk>
      <extLst>
        <ext uri="{3e2802c4-a4d2-4d8b-9148-e3be6c30e623}">
          <xlrd:rvb i="1159"/>
        </ext>
      </extLst>
    </bk>
    <bk>
      <extLst>
        <ext uri="{3e2802c4-a4d2-4d8b-9148-e3be6c30e623}">
          <xlrd:rvb i="1160"/>
        </ext>
      </extLst>
    </bk>
    <bk>
      <extLst>
        <ext uri="{3e2802c4-a4d2-4d8b-9148-e3be6c30e623}">
          <xlrd:rvb i="1161"/>
        </ext>
      </extLst>
    </bk>
    <bk>
      <extLst>
        <ext uri="{3e2802c4-a4d2-4d8b-9148-e3be6c30e623}">
          <xlrd:rvb i="1162"/>
        </ext>
      </extLst>
    </bk>
    <bk>
      <extLst>
        <ext uri="{3e2802c4-a4d2-4d8b-9148-e3be6c30e623}">
          <xlrd:rvb i="1163"/>
        </ext>
      </extLst>
    </bk>
    <bk>
      <extLst>
        <ext uri="{3e2802c4-a4d2-4d8b-9148-e3be6c30e623}">
          <xlrd:rvb i="1164"/>
        </ext>
      </extLst>
    </bk>
    <bk>
      <extLst>
        <ext uri="{3e2802c4-a4d2-4d8b-9148-e3be6c30e623}">
          <xlrd:rvb i="1165"/>
        </ext>
      </extLst>
    </bk>
    <bk>
      <extLst>
        <ext uri="{3e2802c4-a4d2-4d8b-9148-e3be6c30e623}">
          <xlrd:rvb i="1166"/>
        </ext>
      </extLst>
    </bk>
    <bk>
      <extLst>
        <ext uri="{3e2802c4-a4d2-4d8b-9148-e3be6c30e623}">
          <xlrd:rvb i="1167"/>
        </ext>
      </extLst>
    </bk>
    <bk>
      <extLst>
        <ext uri="{3e2802c4-a4d2-4d8b-9148-e3be6c30e623}">
          <xlrd:rvb i="1168"/>
        </ext>
      </extLst>
    </bk>
    <bk>
      <extLst>
        <ext uri="{3e2802c4-a4d2-4d8b-9148-e3be6c30e623}">
          <xlrd:rvb i="1169"/>
        </ext>
      </extLst>
    </bk>
    <bk>
      <extLst>
        <ext uri="{3e2802c4-a4d2-4d8b-9148-e3be6c30e623}">
          <xlrd:rvb i="1170"/>
        </ext>
      </extLst>
    </bk>
    <bk>
      <extLst>
        <ext uri="{3e2802c4-a4d2-4d8b-9148-e3be6c30e623}">
          <xlrd:rvb i="1171"/>
        </ext>
      </extLst>
    </bk>
    <bk>
      <extLst>
        <ext uri="{3e2802c4-a4d2-4d8b-9148-e3be6c30e623}">
          <xlrd:rvb i="1172"/>
        </ext>
      </extLst>
    </bk>
    <bk>
      <extLst>
        <ext uri="{3e2802c4-a4d2-4d8b-9148-e3be6c30e623}">
          <xlrd:rvb i="1173"/>
        </ext>
      </extLst>
    </bk>
    <bk>
      <extLst>
        <ext uri="{3e2802c4-a4d2-4d8b-9148-e3be6c30e623}">
          <xlrd:rvb i="1174"/>
        </ext>
      </extLst>
    </bk>
    <bk>
      <extLst>
        <ext uri="{3e2802c4-a4d2-4d8b-9148-e3be6c30e623}">
          <xlrd:rvb i="1175"/>
        </ext>
      </extLst>
    </bk>
    <bk>
      <extLst>
        <ext uri="{3e2802c4-a4d2-4d8b-9148-e3be6c30e623}">
          <xlrd:rvb i="1176"/>
        </ext>
      </extLst>
    </bk>
    <bk>
      <extLst>
        <ext uri="{3e2802c4-a4d2-4d8b-9148-e3be6c30e623}">
          <xlrd:rvb i="1177"/>
        </ext>
      </extLst>
    </bk>
    <bk>
      <extLst>
        <ext uri="{3e2802c4-a4d2-4d8b-9148-e3be6c30e623}">
          <xlrd:rvb i="1178"/>
        </ext>
      </extLst>
    </bk>
    <bk>
      <extLst>
        <ext uri="{3e2802c4-a4d2-4d8b-9148-e3be6c30e623}">
          <xlrd:rvb i="1179"/>
        </ext>
      </extLst>
    </bk>
    <bk>
      <extLst>
        <ext uri="{3e2802c4-a4d2-4d8b-9148-e3be6c30e623}">
          <xlrd:rvb i="1180"/>
        </ext>
      </extLst>
    </bk>
    <bk>
      <extLst>
        <ext uri="{3e2802c4-a4d2-4d8b-9148-e3be6c30e623}">
          <xlrd:rvb i="1181"/>
        </ext>
      </extLst>
    </bk>
    <bk>
      <extLst>
        <ext uri="{3e2802c4-a4d2-4d8b-9148-e3be6c30e623}">
          <xlrd:rvb i="1182"/>
        </ext>
      </extLst>
    </bk>
    <bk>
      <extLst>
        <ext uri="{3e2802c4-a4d2-4d8b-9148-e3be6c30e623}">
          <xlrd:rvb i="1183"/>
        </ext>
      </extLst>
    </bk>
    <bk>
      <extLst>
        <ext uri="{3e2802c4-a4d2-4d8b-9148-e3be6c30e623}">
          <xlrd:rvb i="1184"/>
        </ext>
      </extLst>
    </bk>
    <bk>
      <extLst>
        <ext uri="{3e2802c4-a4d2-4d8b-9148-e3be6c30e623}">
          <xlrd:rvb i="1185"/>
        </ext>
      </extLst>
    </bk>
    <bk>
      <extLst>
        <ext uri="{3e2802c4-a4d2-4d8b-9148-e3be6c30e623}">
          <xlrd:rvb i="1186"/>
        </ext>
      </extLst>
    </bk>
    <bk>
      <extLst>
        <ext uri="{3e2802c4-a4d2-4d8b-9148-e3be6c30e623}">
          <xlrd:rvb i="1187"/>
        </ext>
      </extLst>
    </bk>
    <bk>
      <extLst>
        <ext uri="{3e2802c4-a4d2-4d8b-9148-e3be6c30e623}">
          <xlrd:rvb i="1188"/>
        </ext>
      </extLst>
    </bk>
    <bk>
      <extLst>
        <ext uri="{3e2802c4-a4d2-4d8b-9148-e3be6c30e623}">
          <xlrd:rvb i="1189"/>
        </ext>
      </extLst>
    </bk>
    <bk>
      <extLst>
        <ext uri="{3e2802c4-a4d2-4d8b-9148-e3be6c30e623}">
          <xlrd:rvb i="1190"/>
        </ext>
      </extLst>
    </bk>
    <bk>
      <extLst>
        <ext uri="{3e2802c4-a4d2-4d8b-9148-e3be6c30e623}">
          <xlrd:rvb i="1191"/>
        </ext>
      </extLst>
    </bk>
    <bk>
      <extLst>
        <ext uri="{3e2802c4-a4d2-4d8b-9148-e3be6c30e623}">
          <xlrd:rvb i="1192"/>
        </ext>
      </extLst>
    </bk>
    <bk>
      <extLst>
        <ext uri="{3e2802c4-a4d2-4d8b-9148-e3be6c30e623}">
          <xlrd:rvb i="1193"/>
        </ext>
      </extLst>
    </bk>
    <bk>
      <extLst>
        <ext uri="{3e2802c4-a4d2-4d8b-9148-e3be6c30e623}">
          <xlrd:rvb i="1194"/>
        </ext>
      </extLst>
    </bk>
    <bk>
      <extLst>
        <ext uri="{3e2802c4-a4d2-4d8b-9148-e3be6c30e623}">
          <xlrd:rvb i="1195"/>
        </ext>
      </extLst>
    </bk>
    <bk>
      <extLst>
        <ext uri="{3e2802c4-a4d2-4d8b-9148-e3be6c30e623}">
          <xlrd:rvb i="1196"/>
        </ext>
      </extLst>
    </bk>
    <bk>
      <extLst>
        <ext uri="{3e2802c4-a4d2-4d8b-9148-e3be6c30e623}">
          <xlrd:rvb i="1197"/>
        </ext>
      </extLst>
    </bk>
    <bk>
      <extLst>
        <ext uri="{3e2802c4-a4d2-4d8b-9148-e3be6c30e623}">
          <xlrd:rvb i="1198"/>
        </ext>
      </extLst>
    </bk>
    <bk>
      <extLst>
        <ext uri="{3e2802c4-a4d2-4d8b-9148-e3be6c30e623}">
          <xlrd:rvb i="1199"/>
        </ext>
      </extLst>
    </bk>
    <bk>
      <extLst>
        <ext uri="{3e2802c4-a4d2-4d8b-9148-e3be6c30e623}">
          <xlrd:rvb i="1200"/>
        </ext>
      </extLst>
    </bk>
    <bk>
      <extLst>
        <ext uri="{3e2802c4-a4d2-4d8b-9148-e3be6c30e623}">
          <xlrd:rvb i="1201"/>
        </ext>
      </extLst>
    </bk>
    <bk>
      <extLst>
        <ext uri="{3e2802c4-a4d2-4d8b-9148-e3be6c30e623}">
          <xlrd:rvb i="1202"/>
        </ext>
      </extLst>
    </bk>
    <bk>
      <extLst>
        <ext uri="{3e2802c4-a4d2-4d8b-9148-e3be6c30e623}">
          <xlrd:rvb i="1203"/>
        </ext>
      </extLst>
    </bk>
    <bk>
      <extLst>
        <ext uri="{3e2802c4-a4d2-4d8b-9148-e3be6c30e623}">
          <xlrd:rvb i="1204"/>
        </ext>
      </extLst>
    </bk>
    <bk>
      <extLst>
        <ext uri="{3e2802c4-a4d2-4d8b-9148-e3be6c30e623}">
          <xlrd:rvb i="1205"/>
        </ext>
      </extLst>
    </bk>
    <bk>
      <extLst>
        <ext uri="{3e2802c4-a4d2-4d8b-9148-e3be6c30e623}">
          <xlrd:rvb i="1206"/>
        </ext>
      </extLst>
    </bk>
    <bk>
      <extLst>
        <ext uri="{3e2802c4-a4d2-4d8b-9148-e3be6c30e623}">
          <xlrd:rvb i="1207"/>
        </ext>
      </extLst>
    </bk>
    <bk>
      <extLst>
        <ext uri="{3e2802c4-a4d2-4d8b-9148-e3be6c30e623}">
          <xlrd:rvb i="1208"/>
        </ext>
      </extLst>
    </bk>
    <bk>
      <extLst>
        <ext uri="{3e2802c4-a4d2-4d8b-9148-e3be6c30e623}">
          <xlrd:rvb i="1209"/>
        </ext>
      </extLst>
    </bk>
    <bk>
      <extLst>
        <ext uri="{3e2802c4-a4d2-4d8b-9148-e3be6c30e623}">
          <xlrd:rvb i="1210"/>
        </ext>
      </extLst>
    </bk>
    <bk>
      <extLst>
        <ext uri="{3e2802c4-a4d2-4d8b-9148-e3be6c30e623}">
          <xlrd:rvb i="1211"/>
        </ext>
      </extLst>
    </bk>
    <bk>
      <extLst>
        <ext uri="{3e2802c4-a4d2-4d8b-9148-e3be6c30e623}">
          <xlrd:rvb i="1212"/>
        </ext>
      </extLst>
    </bk>
    <bk>
      <extLst>
        <ext uri="{3e2802c4-a4d2-4d8b-9148-e3be6c30e623}">
          <xlrd:rvb i="1213"/>
        </ext>
      </extLst>
    </bk>
    <bk>
      <extLst>
        <ext uri="{3e2802c4-a4d2-4d8b-9148-e3be6c30e623}">
          <xlrd:rvb i="1214"/>
        </ext>
      </extLst>
    </bk>
    <bk>
      <extLst>
        <ext uri="{3e2802c4-a4d2-4d8b-9148-e3be6c30e623}">
          <xlrd:rvb i="1215"/>
        </ext>
      </extLst>
    </bk>
    <bk>
      <extLst>
        <ext uri="{3e2802c4-a4d2-4d8b-9148-e3be6c30e623}">
          <xlrd:rvb i="1216"/>
        </ext>
      </extLst>
    </bk>
    <bk>
      <extLst>
        <ext uri="{3e2802c4-a4d2-4d8b-9148-e3be6c30e623}">
          <xlrd:rvb i="1217"/>
        </ext>
      </extLst>
    </bk>
    <bk>
      <extLst>
        <ext uri="{3e2802c4-a4d2-4d8b-9148-e3be6c30e623}">
          <xlrd:rvb i="1218"/>
        </ext>
      </extLst>
    </bk>
    <bk>
      <extLst>
        <ext uri="{3e2802c4-a4d2-4d8b-9148-e3be6c30e623}">
          <xlrd:rvb i="1219"/>
        </ext>
      </extLst>
    </bk>
    <bk>
      <extLst>
        <ext uri="{3e2802c4-a4d2-4d8b-9148-e3be6c30e623}">
          <xlrd:rvb i="1220"/>
        </ext>
      </extLst>
    </bk>
    <bk>
      <extLst>
        <ext uri="{3e2802c4-a4d2-4d8b-9148-e3be6c30e623}">
          <xlrd:rvb i="1221"/>
        </ext>
      </extLst>
    </bk>
    <bk>
      <extLst>
        <ext uri="{3e2802c4-a4d2-4d8b-9148-e3be6c30e623}">
          <xlrd:rvb i="1222"/>
        </ext>
      </extLst>
    </bk>
    <bk>
      <extLst>
        <ext uri="{3e2802c4-a4d2-4d8b-9148-e3be6c30e623}">
          <xlrd:rvb i="1223"/>
        </ext>
      </extLst>
    </bk>
    <bk>
      <extLst>
        <ext uri="{3e2802c4-a4d2-4d8b-9148-e3be6c30e623}">
          <xlrd:rvb i="1224"/>
        </ext>
      </extLst>
    </bk>
    <bk>
      <extLst>
        <ext uri="{3e2802c4-a4d2-4d8b-9148-e3be6c30e623}">
          <xlrd:rvb i="1225"/>
        </ext>
      </extLst>
    </bk>
    <bk>
      <extLst>
        <ext uri="{3e2802c4-a4d2-4d8b-9148-e3be6c30e623}">
          <xlrd:rvb i="1226"/>
        </ext>
      </extLst>
    </bk>
    <bk>
      <extLst>
        <ext uri="{3e2802c4-a4d2-4d8b-9148-e3be6c30e623}">
          <xlrd:rvb i="1227"/>
        </ext>
      </extLst>
    </bk>
    <bk>
      <extLst>
        <ext uri="{3e2802c4-a4d2-4d8b-9148-e3be6c30e623}">
          <xlrd:rvb i="1228"/>
        </ext>
      </extLst>
    </bk>
    <bk>
      <extLst>
        <ext uri="{3e2802c4-a4d2-4d8b-9148-e3be6c30e623}">
          <xlrd:rvb i="1229"/>
        </ext>
      </extLst>
    </bk>
    <bk>
      <extLst>
        <ext uri="{3e2802c4-a4d2-4d8b-9148-e3be6c30e623}">
          <xlrd:rvb i="1230"/>
        </ext>
      </extLst>
    </bk>
    <bk>
      <extLst>
        <ext uri="{3e2802c4-a4d2-4d8b-9148-e3be6c30e623}">
          <xlrd:rvb i="1231"/>
        </ext>
      </extLst>
    </bk>
    <bk>
      <extLst>
        <ext uri="{3e2802c4-a4d2-4d8b-9148-e3be6c30e623}">
          <xlrd:rvb i="1232"/>
        </ext>
      </extLst>
    </bk>
    <bk>
      <extLst>
        <ext uri="{3e2802c4-a4d2-4d8b-9148-e3be6c30e623}">
          <xlrd:rvb i="1233"/>
        </ext>
      </extLst>
    </bk>
    <bk>
      <extLst>
        <ext uri="{3e2802c4-a4d2-4d8b-9148-e3be6c30e623}">
          <xlrd:rvb i="1234"/>
        </ext>
      </extLst>
    </bk>
    <bk>
      <extLst>
        <ext uri="{3e2802c4-a4d2-4d8b-9148-e3be6c30e623}">
          <xlrd:rvb i="1235"/>
        </ext>
      </extLst>
    </bk>
    <bk>
      <extLst>
        <ext uri="{3e2802c4-a4d2-4d8b-9148-e3be6c30e623}">
          <xlrd:rvb i="1236"/>
        </ext>
      </extLst>
    </bk>
    <bk>
      <extLst>
        <ext uri="{3e2802c4-a4d2-4d8b-9148-e3be6c30e623}">
          <xlrd:rvb i="1237"/>
        </ext>
      </extLst>
    </bk>
    <bk>
      <extLst>
        <ext uri="{3e2802c4-a4d2-4d8b-9148-e3be6c30e623}">
          <xlrd:rvb i="1238"/>
        </ext>
      </extLst>
    </bk>
    <bk>
      <extLst>
        <ext uri="{3e2802c4-a4d2-4d8b-9148-e3be6c30e623}">
          <xlrd:rvb i="1239"/>
        </ext>
      </extLst>
    </bk>
    <bk>
      <extLst>
        <ext uri="{3e2802c4-a4d2-4d8b-9148-e3be6c30e623}">
          <xlrd:rvb i="1240"/>
        </ext>
      </extLst>
    </bk>
    <bk>
      <extLst>
        <ext uri="{3e2802c4-a4d2-4d8b-9148-e3be6c30e623}">
          <xlrd:rvb i="1241"/>
        </ext>
      </extLst>
    </bk>
    <bk>
      <extLst>
        <ext uri="{3e2802c4-a4d2-4d8b-9148-e3be6c30e623}">
          <xlrd:rvb i="1242"/>
        </ext>
      </extLst>
    </bk>
    <bk>
      <extLst>
        <ext uri="{3e2802c4-a4d2-4d8b-9148-e3be6c30e623}">
          <xlrd:rvb i="1243"/>
        </ext>
      </extLst>
    </bk>
    <bk>
      <extLst>
        <ext uri="{3e2802c4-a4d2-4d8b-9148-e3be6c30e623}">
          <xlrd:rvb i="1244"/>
        </ext>
      </extLst>
    </bk>
    <bk>
      <extLst>
        <ext uri="{3e2802c4-a4d2-4d8b-9148-e3be6c30e623}">
          <xlrd:rvb i="1245"/>
        </ext>
      </extLst>
    </bk>
    <bk>
      <extLst>
        <ext uri="{3e2802c4-a4d2-4d8b-9148-e3be6c30e623}">
          <xlrd:rvb i="1246"/>
        </ext>
      </extLst>
    </bk>
    <bk>
      <extLst>
        <ext uri="{3e2802c4-a4d2-4d8b-9148-e3be6c30e623}">
          <xlrd:rvb i="1247"/>
        </ext>
      </extLst>
    </bk>
    <bk>
      <extLst>
        <ext uri="{3e2802c4-a4d2-4d8b-9148-e3be6c30e623}">
          <xlrd:rvb i="1248"/>
        </ext>
      </extLst>
    </bk>
    <bk>
      <extLst>
        <ext uri="{3e2802c4-a4d2-4d8b-9148-e3be6c30e623}">
          <xlrd:rvb i="1249"/>
        </ext>
      </extLst>
    </bk>
    <bk>
      <extLst>
        <ext uri="{3e2802c4-a4d2-4d8b-9148-e3be6c30e623}">
          <xlrd:rvb i="1250"/>
        </ext>
      </extLst>
    </bk>
    <bk>
      <extLst>
        <ext uri="{3e2802c4-a4d2-4d8b-9148-e3be6c30e623}">
          <xlrd:rvb i="1251"/>
        </ext>
      </extLst>
    </bk>
    <bk>
      <extLst>
        <ext uri="{3e2802c4-a4d2-4d8b-9148-e3be6c30e623}">
          <xlrd:rvb i="1252"/>
        </ext>
      </extLst>
    </bk>
    <bk>
      <extLst>
        <ext uri="{3e2802c4-a4d2-4d8b-9148-e3be6c30e623}">
          <xlrd:rvb i="1253"/>
        </ext>
      </extLst>
    </bk>
    <bk>
      <extLst>
        <ext uri="{3e2802c4-a4d2-4d8b-9148-e3be6c30e623}">
          <xlrd:rvb i="1254"/>
        </ext>
      </extLst>
    </bk>
    <bk>
      <extLst>
        <ext uri="{3e2802c4-a4d2-4d8b-9148-e3be6c30e623}">
          <xlrd:rvb i="1255"/>
        </ext>
      </extLst>
    </bk>
    <bk>
      <extLst>
        <ext uri="{3e2802c4-a4d2-4d8b-9148-e3be6c30e623}">
          <xlrd:rvb i="1256"/>
        </ext>
      </extLst>
    </bk>
    <bk>
      <extLst>
        <ext uri="{3e2802c4-a4d2-4d8b-9148-e3be6c30e623}">
          <xlrd:rvb i="1257"/>
        </ext>
      </extLst>
    </bk>
    <bk>
      <extLst>
        <ext uri="{3e2802c4-a4d2-4d8b-9148-e3be6c30e623}">
          <xlrd:rvb i="1258"/>
        </ext>
      </extLst>
    </bk>
    <bk>
      <extLst>
        <ext uri="{3e2802c4-a4d2-4d8b-9148-e3be6c30e623}">
          <xlrd:rvb i="1259"/>
        </ext>
      </extLst>
    </bk>
    <bk>
      <extLst>
        <ext uri="{3e2802c4-a4d2-4d8b-9148-e3be6c30e623}">
          <xlrd:rvb i="1260"/>
        </ext>
      </extLst>
    </bk>
    <bk>
      <extLst>
        <ext uri="{3e2802c4-a4d2-4d8b-9148-e3be6c30e623}">
          <xlrd:rvb i="1261"/>
        </ext>
      </extLst>
    </bk>
    <bk>
      <extLst>
        <ext uri="{3e2802c4-a4d2-4d8b-9148-e3be6c30e623}">
          <xlrd:rvb i="1262"/>
        </ext>
      </extLst>
    </bk>
    <bk>
      <extLst>
        <ext uri="{3e2802c4-a4d2-4d8b-9148-e3be6c30e623}">
          <xlrd:rvb i="1263"/>
        </ext>
      </extLst>
    </bk>
    <bk>
      <extLst>
        <ext uri="{3e2802c4-a4d2-4d8b-9148-e3be6c30e623}">
          <xlrd:rvb i="1264"/>
        </ext>
      </extLst>
    </bk>
    <bk>
      <extLst>
        <ext uri="{3e2802c4-a4d2-4d8b-9148-e3be6c30e623}">
          <xlrd:rvb i="1265"/>
        </ext>
      </extLst>
    </bk>
    <bk>
      <extLst>
        <ext uri="{3e2802c4-a4d2-4d8b-9148-e3be6c30e623}">
          <xlrd:rvb i="1266"/>
        </ext>
      </extLst>
    </bk>
    <bk>
      <extLst>
        <ext uri="{3e2802c4-a4d2-4d8b-9148-e3be6c30e623}">
          <xlrd:rvb i="1267"/>
        </ext>
      </extLst>
    </bk>
    <bk>
      <extLst>
        <ext uri="{3e2802c4-a4d2-4d8b-9148-e3be6c30e623}">
          <xlrd:rvb i="1268"/>
        </ext>
      </extLst>
    </bk>
    <bk>
      <extLst>
        <ext uri="{3e2802c4-a4d2-4d8b-9148-e3be6c30e623}">
          <xlrd:rvb i="1269"/>
        </ext>
      </extLst>
    </bk>
    <bk>
      <extLst>
        <ext uri="{3e2802c4-a4d2-4d8b-9148-e3be6c30e623}">
          <xlrd:rvb i="1270"/>
        </ext>
      </extLst>
    </bk>
    <bk>
      <extLst>
        <ext uri="{3e2802c4-a4d2-4d8b-9148-e3be6c30e623}">
          <xlrd:rvb i="1271"/>
        </ext>
      </extLst>
    </bk>
    <bk>
      <extLst>
        <ext uri="{3e2802c4-a4d2-4d8b-9148-e3be6c30e623}">
          <xlrd:rvb i="1272"/>
        </ext>
      </extLst>
    </bk>
    <bk>
      <extLst>
        <ext uri="{3e2802c4-a4d2-4d8b-9148-e3be6c30e623}">
          <xlrd:rvb i="1273"/>
        </ext>
      </extLst>
    </bk>
    <bk>
      <extLst>
        <ext uri="{3e2802c4-a4d2-4d8b-9148-e3be6c30e623}">
          <xlrd:rvb i="1274"/>
        </ext>
      </extLst>
    </bk>
    <bk>
      <extLst>
        <ext uri="{3e2802c4-a4d2-4d8b-9148-e3be6c30e623}">
          <xlrd:rvb i="1275"/>
        </ext>
      </extLst>
    </bk>
    <bk>
      <extLst>
        <ext uri="{3e2802c4-a4d2-4d8b-9148-e3be6c30e623}">
          <xlrd:rvb i="1276"/>
        </ext>
      </extLst>
    </bk>
    <bk>
      <extLst>
        <ext uri="{3e2802c4-a4d2-4d8b-9148-e3be6c30e623}">
          <xlrd:rvb i="1277"/>
        </ext>
      </extLst>
    </bk>
    <bk>
      <extLst>
        <ext uri="{3e2802c4-a4d2-4d8b-9148-e3be6c30e623}">
          <xlrd:rvb i="1278"/>
        </ext>
      </extLst>
    </bk>
    <bk>
      <extLst>
        <ext uri="{3e2802c4-a4d2-4d8b-9148-e3be6c30e623}">
          <xlrd:rvb i="1279"/>
        </ext>
      </extLst>
    </bk>
    <bk>
      <extLst>
        <ext uri="{3e2802c4-a4d2-4d8b-9148-e3be6c30e623}">
          <xlrd:rvb i="1280"/>
        </ext>
      </extLst>
    </bk>
    <bk>
      <extLst>
        <ext uri="{3e2802c4-a4d2-4d8b-9148-e3be6c30e623}">
          <xlrd:rvb i="1281"/>
        </ext>
      </extLst>
    </bk>
    <bk>
      <extLst>
        <ext uri="{3e2802c4-a4d2-4d8b-9148-e3be6c30e623}">
          <xlrd:rvb i="1282"/>
        </ext>
      </extLst>
    </bk>
    <bk>
      <extLst>
        <ext uri="{3e2802c4-a4d2-4d8b-9148-e3be6c30e623}">
          <xlrd:rvb i="1283"/>
        </ext>
      </extLst>
    </bk>
    <bk>
      <extLst>
        <ext uri="{3e2802c4-a4d2-4d8b-9148-e3be6c30e623}">
          <xlrd:rvb i="1284"/>
        </ext>
      </extLst>
    </bk>
    <bk>
      <extLst>
        <ext uri="{3e2802c4-a4d2-4d8b-9148-e3be6c30e623}">
          <xlrd:rvb i="1285"/>
        </ext>
      </extLst>
    </bk>
    <bk>
      <extLst>
        <ext uri="{3e2802c4-a4d2-4d8b-9148-e3be6c30e623}">
          <xlrd:rvb i="1286"/>
        </ext>
      </extLst>
    </bk>
    <bk>
      <extLst>
        <ext uri="{3e2802c4-a4d2-4d8b-9148-e3be6c30e623}">
          <xlrd:rvb i="1287"/>
        </ext>
      </extLst>
    </bk>
    <bk>
      <extLst>
        <ext uri="{3e2802c4-a4d2-4d8b-9148-e3be6c30e623}">
          <xlrd:rvb i="1288"/>
        </ext>
      </extLst>
    </bk>
    <bk>
      <extLst>
        <ext uri="{3e2802c4-a4d2-4d8b-9148-e3be6c30e623}">
          <xlrd:rvb i="1289"/>
        </ext>
      </extLst>
    </bk>
    <bk>
      <extLst>
        <ext uri="{3e2802c4-a4d2-4d8b-9148-e3be6c30e623}">
          <xlrd:rvb i="1290"/>
        </ext>
      </extLst>
    </bk>
    <bk>
      <extLst>
        <ext uri="{3e2802c4-a4d2-4d8b-9148-e3be6c30e623}">
          <xlrd:rvb i="1291"/>
        </ext>
      </extLst>
    </bk>
    <bk>
      <extLst>
        <ext uri="{3e2802c4-a4d2-4d8b-9148-e3be6c30e623}">
          <xlrd:rvb i="1292"/>
        </ext>
      </extLst>
    </bk>
    <bk>
      <extLst>
        <ext uri="{3e2802c4-a4d2-4d8b-9148-e3be6c30e623}">
          <xlrd:rvb i="1293"/>
        </ext>
      </extLst>
    </bk>
    <bk>
      <extLst>
        <ext uri="{3e2802c4-a4d2-4d8b-9148-e3be6c30e623}">
          <xlrd:rvb i="1294"/>
        </ext>
      </extLst>
    </bk>
    <bk>
      <extLst>
        <ext uri="{3e2802c4-a4d2-4d8b-9148-e3be6c30e623}">
          <xlrd:rvb i="1295"/>
        </ext>
      </extLst>
    </bk>
    <bk>
      <extLst>
        <ext uri="{3e2802c4-a4d2-4d8b-9148-e3be6c30e623}">
          <xlrd:rvb i="1296"/>
        </ext>
      </extLst>
    </bk>
    <bk>
      <extLst>
        <ext uri="{3e2802c4-a4d2-4d8b-9148-e3be6c30e623}">
          <xlrd:rvb i="1297"/>
        </ext>
      </extLst>
    </bk>
    <bk>
      <extLst>
        <ext uri="{3e2802c4-a4d2-4d8b-9148-e3be6c30e623}">
          <xlrd:rvb i="1298"/>
        </ext>
      </extLst>
    </bk>
    <bk>
      <extLst>
        <ext uri="{3e2802c4-a4d2-4d8b-9148-e3be6c30e623}">
          <xlrd:rvb i="1299"/>
        </ext>
      </extLst>
    </bk>
    <bk>
      <extLst>
        <ext uri="{3e2802c4-a4d2-4d8b-9148-e3be6c30e623}">
          <xlrd:rvb i="1300"/>
        </ext>
      </extLst>
    </bk>
    <bk>
      <extLst>
        <ext uri="{3e2802c4-a4d2-4d8b-9148-e3be6c30e623}">
          <xlrd:rvb i="1301"/>
        </ext>
      </extLst>
    </bk>
    <bk>
      <extLst>
        <ext uri="{3e2802c4-a4d2-4d8b-9148-e3be6c30e623}">
          <xlrd:rvb i="1302"/>
        </ext>
      </extLst>
    </bk>
    <bk>
      <extLst>
        <ext uri="{3e2802c4-a4d2-4d8b-9148-e3be6c30e623}">
          <xlrd:rvb i="1303"/>
        </ext>
      </extLst>
    </bk>
    <bk>
      <extLst>
        <ext uri="{3e2802c4-a4d2-4d8b-9148-e3be6c30e623}">
          <xlrd:rvb i="1304"/>
        </ext>
      </extLst>
    </bk>
    <bk>
      <extLst>
        <ext uri="{3e2802c4-a4d2-4d8b-9148-e3be6c30e623}">
          <xlrd:rvb i="1305"/>
        </ext>
      </extLst>
    </bk>
    <bk>
      <extLst>
        <ext uri="{3e2802c4-a4d2-4d8b-9148-e3be6c30e623}">
          <xlrd:rvb i="1306"/>
        </ext>
      </extLst>
    </bk>
    <bk>
      <extLst>
        <ext uri="{3e2802c4-a4d2-4d8b-9148-e3be6c30e623}">
          <xlrd:rvb i="1307"/>
        </ext>
      </extLst>
    </bk>
    <bk>
      <extLst>
        <ext uri="{3e2802c4-a4d2-4d8b-9148-e3be6c30e623}">
          <xlrd:rvb i="1308"/>
        </ext>
      </extLst>
    </bk>
    <bk>
      <extLst>
        <ext uri="{3e2802c4-a4d2-4d8b-9148-e3be6c30e623}">
          <xlrd:rvb i="1309"/>
        </ext>
      </extLst>
    </bk>
    <bk>
      <extLst>
        <ext uri="{3e2802c4-a4d2-4d8b-9148-e3be6c30e623}">
          <xlrd:rvb i="1310"/>
        </ext>
      </extLst>
    </bk>
    <bk>
      <extLst>
        <ext uri="{3e2802c4-a4d2-4d8b-9148-e3be6c30e623}">
          <xlrd:rvb i="1311"/>
        </ext>
      </extLst>
    </bk>
    <bk>
      <extLst>
        <ext uri="{3e2802c4-a4d2-4d8b-9148-e3be6c30e623}">
          <xlrd:rvb i="1312"/>
        </ext>
      </extLst>
    </bk>
    <bk>
      <extLst>
        <ext uri="{3e2802c4-a4d2-4d8b-9148-e3be6c30e623}">
          <xlrd:rvb i="1313"/>
        </ext>
      </extLst>
    </bk>
    <bk>
      <extLst>
        <ext uri="{3e2802c4-a4d2-4d8b-9148-e3be6c30e623}">
          <xlrd:rvb i="1314"/>
        </ext>
      </extLst>
    </bk>
    <bk>
      <extLst>
        <ext uri="{3e2802c4-a4d2-4d8b-9148-e3be6c30e623}">
          <xlrd:rvb i="1315"/>
        </ext>
      </extLst>
    </bk>
    <bk>
      <extLst>
        <ext uri="{3e2802c4-a4d2-4d8b-9148-e3be6c30e623}">
          <xlrd:rvb i="1316"/>
        </ext>
      </extLst>
    </bk>
    <bk>
      <extLst>
        <ext uri="{3e2802c4-a4d2-4d8b-9148-e3be6c30e623}">
          <xlrd:rvb i="1317"/>
        </ext>
      </extLst>
    </bk>
    <bk>
      <extLst>
        <ext uri="{3e2802c4-a4d2-4d8b-9148-e3be6c30e623}">
          <xlrd:rvb i="1318"/>
        </ext>
      </extLst>
    </bk>
    <bk>
      <extLst>
        <ext uri="{3e2802c4-a4d2-4d8b-9148-e3be6c30e623}">
          <xlrd:rvb i="1319"/>
        </ext>
      </extLst>
    </bk>
    <bk>
      <extLst>
        <ext uri="{3e2802c4-a4d2-4d8b-9148-e3be6c30e623}">
          <xlrd:rvb i="1320"/>
        </ext>
      </extLst>
    </bk>
    <bk>
      <extLst>
        <ext uri="{3e2802c4-a4d2-4d8b-9148-e3be6c30e623}">
          <xlrd:rvb i="1321"/>
        </ext>
      </extLst>
    </bk>
    <bk>
      <extLst>
        <ext uri="{3e2802c4-a4d2-4d8b-9148-e3be6c30e623}">
          <xlrd:rvb i="1322"/>
        </ext>
      </extLst>
    </bk>
    <bk>
      <extLst>
        <ext uri="{3e2802c4-a4d2-4d8b-9148-e3be6c30e623}">
          <xlrd:rvb i="1323"/>
        </ext>
      </extLst>
    </bk>
    <bk>
      <extLst>
        <ext uri="{3e2802c4-a4d2-4d8b-9148-e3be6c30e623}">
          <xlrd:rvb i="1324"/>
        </ext>
      </extLst>
    </bk>
    <bk>
      <extLst>
        <ext uri="{3e2802c4-a4d2-4d8b-9148-e3be6c30e623}">
          <xlrd:rvb i="1325"/>
        </ext>
      </extLst>
    </bk>
    <bk>
      <extLst>
        <ext uri="{3e2802c4-a4d2-4d8b-9148-e3be6c30e623}">
          <xlrd:rvb i="1326"/>
        </ext>
      </extLst>
    </bk>
    <bk>
      <extLst>
        <ext uri="{3e2802c4-a4d2-4d8b-9148-e3be6c30e623}">
          <xlrd:rvb i="1327"/>
        </ext>
      </extLst>
    </bk>
    <bk>
      <extLst>
        <ext uri="{3e2802c4-a4d2-4d8b-9148-e3be6c30e623}">
          <xlrd:rvb i="1328"/>
        </ext>
      </extLst>
    </bk>
    <bk>
      <extLst>
        <ext uri="{3e2802c4-a4d2-4d8b-9148-e3be6c30e623}">
          <xlrd:rvb i="1329"/>
        </ext>
      </extLst>
    </bk>
    <bk>
      <extLst>
        <ext uri="{3e2802c4-a4d2-4d8b-9148-e3be6c30e623}">
          <xlrd:rvb i="1330"/>
        </ext>
      </extLst>
    </bk>
    <bk>
      <extLst>
        <ext uri="{3e2802c4-a4d2-4d8b-9148-e3be6c30e623}">
          <xlrd:rvb i="1331"/>
        </ext>
      </extLst>
    </bk>
    <bk>
      <extLst>
        <ext uri="{3e2802c4-a4d2-4d8b-9148-e3be6c30e623}">
          <xlrd:rvb i="1332"/>
        </ext>
      </extLst>
    </bk>
    <bk>
      <extLst>
        <ext uri="{3e2802c4-a4d2-4d8b-9148-e3be6c30e623}">
          <xlrd:rvb i="1333"/>
        </ext>
      </extLst>
    </bk>
    <bk>
      <extLst>
        <ext uri="{3e2802c4-a4d2-4d8b-9148-e3be6c30e623}">
          <xlrd:rvb i="1334"/>
        </ext>
      </extLst>
    </bk>
    <bk>
      <extLst>
        <ext uri="{3e2802c4-a4d2-4d8b-9148-e3be6c30e623}">
          <xlrd:rvb i="1335"/>
        </ext>
      </extLst>
    </bk>
    <bk>
      <extLst>
        <ext uri="{3e2802c4-a4d2-4d8b-9148-e3be6c30e623}">
          <xlrd:rvb i="1336"/>
        </ext>
      </extLst>
    </bk>
    <bk>
      <extLst>
        <ext uri="{3e2802c4-a4d2-4d8b-9148-e3be6c30e623}">
          <xlrd:rvb i="1337"/>
        </ext>
      </extLst>
    </bk>
    <bk>
      <extLst>
        <ext uri="{3e2802c4-a4d2-4d8b-9148-e3be6c30e623}">
          <xlrd:rvb i="1338"/>
        </ext>
      </extLst>
    </bk>
    <bk>
      <extLst>
        <ext uri="{3e2802c4-a4d2-4d8b-9148-e3be6c30e623}">
          <xlrd:rvb i="1339"/>
        </ext>
      </extLst>
    </bk>
    <bk>
      <extLst>
        <ext uri="{3e2802c4-a4d2-4d8b-9148-e3be6c30e623}">
          <xlrd:rvb i="1340"/>
        </ext>
      </extLst>
    </bk>
    <bk>
      <extLst>
        <ext uri="{3e2802c4-a4d2-4d8b-9148-e3be6c30e623}">
          <xlrd:rvb i="1341"/>
        </ext>
      </extLst>
    </bk>
    <bk>
      <extLst>
        <ext uri="{3e2802c4-a4d2-4d8b-9148-e3be6c30e623}">
          <xlrd:rvb i="1342"/>
        </ext>
      </extLst>
    </bk>
    <bk>
      <extLst>
        <ext uri="{3e2802c4-a4d2-4d8b-9148-e3be6c30e623}">
          <xlrd:rvb i="1343"/>
        </ext>
      </extLst>
    </bk>
    <bk>
      <extLst>
        <ext uri="{3e2802c4-a4d2-4d8b-9148-e3be6c30e623}">
          <xlrd:rvb i="1344"/>
        </ext>
      </extLst>
    </bk>
    <bk>
      <extLst>
        <ext uri="{3e2802c4-a4d2-4d8b-9148-e3be6c30e623}">
          <xlrd:rvb i="1345"/>
        </ext>
      </extLst>
    </bk>
    <bk>
      <extLst>
        <ext uri="{3e2802c4-a4d2-4d8b-9148-e3be6c30e623}">
          <xlrd:rvb i="1346"/>
        </ext>
      </extLst>
    </bk>
    <bk>
      <extLst>
        <ext uri="{3e2802c4-a4d2-4d8b-9148-e3be6c30e623}">
          <xlrd:rvb i="1347"/>
        </ext>
      </extLst>
    </bk>
    <bk>
      <extLst>
        <ext uri="{3e2802c4-a4d2-4d8b-9148-e3be6c30e623}">
          <xlrd:rvb i="1348"/>
        </ext>
      </extLst>
    </bk>
    <bk>
      <extLst>
        <ext uri="{3e2802c4-a4d2-4d8b-9148-e3be6c30e623}">
          <xlrd:rvb i="1349"/>
        </ext>
      </extLst>
    </bk>
    <bk>
      <extLst>
        <ext uri="{3e2802c4-a4d2-4d8b-9148-e3be6c30e623}">
          <xlrd:rvb i="1350"/>
        </ext>
      </extLst>
    </bk>
    <bk>
      <extLst>
        <ext uri="{3e2802c4-a4d2-4d8b-9148-e3be6c30e623}">
          <xlrd:rvb i="1351"/>
        </ext>
      </extLst>
    </bk>
    <bk>
      <extLst>
        <ext uri="{3e2802c4-a4d2-4d8b-9148-e3be6c30e623}">
          <xlrd:rvb i="1352"/>
        </ext>
      </extLst>
    </bk>
    <bk>
      <extLst>
        <ext uri="{3e2802c4-a4d2-4d8b-9148-e3be6c30e623}">
          <xlrd:rvb i="1353"/>
        </ext>
      </extLst>
    </bk>
    <bk>
      <extLst>
        <ext uri="{3e2802c4-a4d2-4d8b-9148-e3be6c30e623}">
          <xlrd:rvb i="1354"/>
        </ext>
      </extLst>
    </bk>
    <bk>
      <extLst>
        <ext uri="{3e2802c4-a4d2-4d8b-9148-e3be6c30e623}">
          <xlrd:rvb i="1355"/>
        </ext>
      </extLst>
    </bk>
    <bk>
      <extLst>
        <ext uri="{3e2802c4-a4d2-4d8b-9148-e3be6c30e623}">
          <xlrd:rvb i="1356"/>
        </ext>
      </extLst>
    </bk>
    <bk>
      <extLst>
        <ext uri="{3e2802c4-a4d2-4d8b-9148-e3be6c30e623}">
          <xlrd:rvb i="1357"/>
        </ext>
      </extLst>
    </bk>
    <bk>
      <extLst>
        <ext uri="{3e2802c4-a4d2-4d8b-9148-e3be6c30e623}">
          <xlrd:rvb i="1358"/>
        </ext>
      </extLst>
    </bk>
    <bk>
      <extLst>
        <ext uri="{3e2802c4-a4d2-4d8b-9148-e3be6c30e623}">
          <xlrd:rvb i="1359"/>
        </ext>
      </extLst>
    </bk>
    <bk>
      <extLst>
        <ext uri="{3e2802c4-a4d2-4d8b-9148-e3be6c30e623}">
          <xlrd:rvb i="1360"/>
        </ext>
      </extLst>
    </bk>
    <bk>
      <extLst>
        <ext uri="{3e2802c4-a4d2-4d8b-9148-e3be6c30e623}">
          <xlrd:rvb i="1361"/>
        </ext>
      </extLst>
    </bk>
    <bk>
      <extLst>
        <ext uri="{3e2802c4-a4d2-4d8b-9148-e3be6c30e623}">
          <xlrd:rvb i="1362"/>
        </ext>
      </extLst>
    </bk>
    <bk>
      <extLst>
        <ext uri="{3e2802c4-a4d2-4d8b-9148-e3be6c30e623}">
          <xlrd:rvb i="1363"/>
        </ext>
      </extLst>
    </bk>
    <bk>
      <extLst>
        <ext uri="{3e2802c4-a4d2-4d8b-9148-e3be6c30e623}">
          <xlrd:rvb i="1364"/>
        </ext>
      </extLst>
    </bk>
    <bk>
      <extLst>
        <ext uri="{3e2802c4-a4d2-4d8b-9148-e3be6c30e623}">
          <xlrd:rvb i="1365"/>
        </ext>
      </extLst>
    </bk>
    <bk>
      <extLst>
        <ext uri="{3e2802c4-a4d2-4d8b-9148-e3be6c30e623}">
          <xlrd:rvb i="1366"/>
        </ext>
      </extLst>
    </bk>
    <bk>
      <extLst>
        <ext uri="{3e2802c4-a4d2-4d8b-9148-e3be6c30e623}">
          <xlrd:rvb i="1367"/>
        </ext>
      </extLst>
    </bk>
    <bk>
      <extLst>
        <ext uri="{3e2802c4-a4d2-4d8b-9148-e3be6c30e623}">
          <xlrd:rvb i="1368"/>
        </ext>
      </extLst>
    </bk>
    <bk>
      <extLst>
        <ext uri="{3e2802c4-a4d2-4d8b-9148-e3be6c30e623}">
          <xlrd:rvb i="1369"/>
        </ext>
      </extLst>
    </bk>
    <bk>
      <extLst>
        <ext uri="{3e2802c4-a4d2-4d8b-9148-e3be6c30e623}">
          <xlrd:rvb i="1370"/>
        </ext>
      </extLst>
    </bk>
    <bk>
      <extLst>
        <ext uri="{3e2802c4-a4d2-4d8b-9148-e3be6c30e623}">
          <xlrd:rvb i="1371"/>
        </ext>
      </extLst>
    </bk>
    <bk>
      <extLst>
        <ext uri="{3e2802c4-a4d2-4d8b-9148-e3be6c30e623}">
          <xlrd:rvb i="1372"/>
        </ext>
      </extLst>
    </bk>
    <bk>
      <extLst>
        <ext uri="{3e2802c4-a4d2-4d8b-9148-e3be6c30e623}">
          <xlrd:rvb i="1373"/>
        </ext>
      </extLst>
    </bk>
    <bk>
      <extLst>
        <ext uri="{3e2802c4-a4d2-4d8b-9148-e3be6c30e623}">
          <xlrd:rvb i="1374"/>
        </ext>
      </extLst>
    </bk>
    <bk>
      <extLst>
        <ext uri="{3e2802c4-a4d2-4d8b-9148-e3be6c30e623}">
          <xlrd:rvb i="1375"/>
        </ext>
      </extLst>
    </bk>
    <bk>
      <extLst>
        <ext uri="{3e2802c4-a4d2-4d8b-9148-e3be6c30e623}">
          <xlrd:rvb i="1376"/>
        </ext>
      </extLst>
    </bk>
    <bk>
      <extLst>
        <ext uri="{3e2802c4-a4d2-4d8b-9148-e3be6c30e623}">
          <xlrd:rvb i="1377"/>
        </ext>
      </extLst>
    </bk>
    <bk>
      <extLst>
        <ext uri="{3e2802c4-a4d2-4d8b-9148-e3be6c30e623}">
          <xlrd:rvb i="1378"/>
        </ext>
      </extLst>
    </bk>
    <bk>
      <extLst>
        <ext uri="{3e2802c4-a4d2-4d8b-9148-e3be6c30e623}">
          <xlrd:rvb i="1379"/>
        </ext>
      </extLst>
    </bk>
    <bk>
      <extLst>
        <ext uri="{3e2802c4-a4d2-4d8b-9148-e3be6c30e623}">
          <xlrd:rvb i="1380"/>
        </ext>
      </extLst>
    </bk>
    <bk>
      <extLst>
        <ext uri="{3e2802c4-a4d2-4d8b-9148-e3be6c30e623}">
          <xlrd:rvb i="1381"/>
        </ext>
      </extLst>
    </bk>
    <bk>
      <extLst>
        <ext uri="{3e2802c4-a4d2-4d8b-9148-e3be6c30e623}">
          <xlrd:rvb i="1382"/>
        </ext>
      </extLst>
    </bk>
    <bk>
      <extLst>
        <ext uri="{3e2802c4-a4d2-4d8b-9148-e3be6c30e623}">
          <xlrd:rvb i="1383"/>
        </ext>
      </extLst>
    </bk>
    <bk>
      <extLst>
        <ext uri="{3e2802c4-a4d2-4d8b-9148-e3be6c30e623}">
          <xlrd:rvb i="1384"/>
        </ext>
      </extLst>
    </bk>
    <bk>
      <extLst>
        <ext uri="{3e2802c4-a4d2-4d8b-9148-e3be6c30e623}">
          <xlrd:rvb i="1385"/>
        </ext>
      </extLst>
    </bk>
    <bk>
      <extLst>
        <ext uri="{3e2802c4-a4d2-4d8b-9148-e3be6c30e623}">
          <xlrd:rvb i="1386"/>
        </ext>
      </extLst>
    </bk>
    <bk>
      <extLst>
        <ext uri="{3e2802c4-a4d2-4d8b-9148-e3be6c30e623}">
          <xlrd:rvb i="1387"/>
        </ext>
      </extLst>
    </bk>
    <bk>
      <extLst>
        <ext uri="{3e2802c4-a4d2-4d8b-9148-e3be6c30e623}">
          <xlrd:rvb i="1388"/>
        </ext>
      </extLst>
    </bk>
    <bk>
      <extLst>
        <ext uri="{3e2802c4-a4d2-4d8b-9148-e3be6c30e623}">
          <xlrd:rvb i="1389"/>
        </ext>
      </extLst>
    </bk>
    <bk>
      <extLst>
        <ext uri="{3e2802c4-a4d2-4d8b-9148-e3be6c30e623}">
          <xlrd:rvb i="1390"/>
        </ext>
      </extLst>
    </bk>
    <bk>
      <extLst>
        <ext uri="{3e2802c4-a4d2-4d8b-9148-e3be6c30e623}">
          <xlrd:rvb i="1391"/>
        </ext>
      </extLst>
    </bk>
    <bk>
      <extLst>
        <ext uri="{3e2802c4-a4d2-4d8b-9148-e3be6c30e623}">
          <xlrd:rvb i="1392"/>
        </ext>
      </extLst>
    </bk>
    <bk>
      <extLst>
        <ext uri="{3e2802c4-a4d2-4d8b-9148-e3be6c30e623}">
          <xlrd:rvb i="1393"/>
        </ext>
      </extLst>
    </bk>
    <bk>
      <extLst>
        <ext uri="{3e2802c4-a4d2-4d8b-9148-e3be6c30e623}">
          <xlrd:rvb i="1394"/>
        </ext>
      </extLst>
    </bk>
    <bk>
      <extLst>
        <ext uri="{3e2802c4-a4d2-4d8b-9148-e3be6c30e623}">
          <xlrd:rvb i="1395"/>
        </ext>
      </extLst>
    </bk>
    <bk>
      <extLst>
        <ext uri="{3e2802c4-a4d2-4d8b-9148-e3be6c30e623}">
          <xlrd:rvb i="1396"/>
        </ext>
      </extLst>
    </bk>
    <bk>
      <extLst>
        <ext uri="{3e2802c4-a4d2-4d8b-9148-e3be6c30e623}">
          <xlrd:rvb i="1397"/>
        </ext>
      </extLst>
    </bk>
    <bk>
      <extLst>
        <ext uri="{3e2802c4-a4d2-4d8b-9148-e3be6c30e623}">
          <xlrd:rvb i="1398"/>
        </ext>
      </extLst>
    </bk>
    <bk>
      <extLst>
        <ext uri="{3e2802c4-a4d2-4d8b-9148-e3be6c30e623}">
          <xlrd:rvb i="1399"/>
        </ext>
      </extLst>
    </bk>
    <bk>
      <extLst>
        <ext uri="{3e2802c4-a4d2-4d8b-9148-e3be6c30e623}">
          <xlrd:rvb i="1400"/>
        </ext>
      </extLst>
    </bk>
    <bk>
      <extLst>
        <ext uri="{3e2802c4-a4d2-4d8b-9148-e3be6c30e623}">
          <xlrd:rvb i="1401"/>
        </ext>
      </extLst>
    </bk>
    <bk>
      <extLst>
        <ext uri="{3e2802c4-a4d2-4d8b-9148-e3be6c30e623}">
          <xlrd:rvb i="1402"/>
        </ext>
      </extLst>
    </bk>
    <bk>
      <extLst>
        <ext uri="{3e2802c4-a4d2-4d8b-9148-e3be6c30e623}">
          <xlrd:rvb i="1403"/>
        </ext>
      </extLst>
    </bk>
    <bk>
      <extLst>
        <ext uri="{3e2802c4-a4d2-4d8b-9148-e3be6c30e623}">
          <xlrd:rvb i="1404"/>
        </ext>
      </extLst>
    </bk>
    <bk>
      <extLst>
        <ext uri="{3e2802c4-a4d2-4d8b-9148-e3be6c30e623}">
          <xlrd:rvb i="1405"/>
        </ext>
      </extLst>
    </bk>
    <bk>
      <extLst>
        <ext uri="{3e2802c4-a4d2-4d8b-9148-e3be6c30e623}">
          <xlrd:rvb i="1406"/>
        </ext>
      </extLst>
    </bk>
    <bk>
      <extLst>
        <ext uri="{3e2802c4-a4d2-4d8b-9148-e3be6c30e623}">
          <xlrd:rvb i="1407"/>
        </ext>
      </extLst>
    </bk>
    <bk>
      <extLst>
        <ext uri="{3e2802c4-a4d2-4d8b-9148-e3be6c30e623}">
          <xlrd:rvb i="1408"/>
        </ext>
      </extLst>
    </bk>
    <bk>
      <extLst>
        <ext uri="{3e2802c4-a4d2-4d8b-9148-e3be6c30e623}">
          <xlrd:rvb i="1409"/>
        </ext>
      </extLst>
    </bk>
    <bk>
      <extLst>
        <ext uri="{3e2802c4-a4d2-4d8b-9148-e3be6c30e623}">
          <xlrd:rvb i="1410"/>
        </ext>
      </extLst>
    </bk>
    <bk>
      <extLst>
        <ext uri="{3e2802c4-a4d2-4d8b-9148-e3be6c30e623}">
          <xlrd:rvb i="1411"/>
        </ext>
      </extLst>
    </bk>
    <bk>
      <extLst>
        <ext uri="{3e2802c4-a4d2-4d8b-9148-e3be6c30e623}">
          <xlrd:rvb i="1412"/>
        </ext>
      </extLst>
    </bk>
    <bk>
      <extLst>
        <ext uri="{3e2802c4-a4d2-4d8b-9148-e3be6c30e623}">
          <xlrd:rvb i="1413"/>
        </ext>
      </extLst>
    </bk>
    <bk>
      <extLst>
        <ext uri="{3e2802c4-a4d2-4d8b-9148-e3be6c30e623}">
          <xlrd:rvb i="1414"/>
        </ext>
      </extLst>
    </bk>
    <bk>
      <extLst>
        <ext uri="{3e2802c4-a4d2-4d8b-9148-e3be6c30e623}">
          <xlrd:rvb i="1415"/>
        </ext>
      </extLst>
    </bk>
    <bk>
      <extLst>
        <ext uri="{3e2802c4-a4d2-4d8b-9148-e3be6c30e623}">
          <xlrd:rvb i="1416"/>
        </ext>
      </extLst>
    </bk>
    <bk>
      <extLst>
        <ext uri="{3e2802c4-a4d2-4d8b-9148-e3be6c30e623}">
          <xlrd:rvb i="1417"/>
        </ext>
      </extLst>
    </bk>
    <bk>
      <extLst>
        <ext uri="{3e2802c4-a4d2-4d8b-9148-e3be6c30e623}">
          <xlrd:rvb i="1418"/>
        </ext>
      </extLst>
    </bk>
    <bk>
      <extLst>
        <ext uri="{3e2802c4-a4d2-4d8b-9148-e3be6c30e623}">
          <xlrd:rvb i="1419"/>
        </ext>
      </extLst>
    </bk>
    <bk>
      <extLst>
        <ext uri="{3e2802c4-a4d2-4d8b-9148-e3be6c30e623}">
          <xlrd:rvb i="1420"/>
        </ext>
      </extLst>
    </bk>
    <bk>
      <extLst>
        <ext uri="{3e2802c4-a4d2-4d8b-9148-e3be6c30e623}">
          <xlrd:rvb i="1421"/>
        </ext>
      </extLst>
    </bk>
    <bk>
      <extLst>
        <ext uri="{3e2802c4-a4d2-4d8b-9148-e3be6c30e623}">
          <xlrd:rvb i="1422"/>
        </ext>
      </extLst>
    </bk>
    <bk>
      <extLst>
        <ext uri="{3e2802c4-a4d2-4d8b-9148-e3be6c30e623}">
          <xlrd:rvb i="1423"/>
        </ext>
      </extLst>
    </bk>
    <bk>
      <extLst>
        <ext uri="{3e2802c4-a4d2-4d8b-9148-e3be6c30e623}">
          <xlrd:rvb i="1424"/>
        </ext>
      </extLst>
    </bk>
    <bk>
      <extLst>
        <ext uri="{3e2802c4-a4d2-4d8b-9148-e3be6c30e623}">
          <xlrd:rvb i="1425"/>
        </ext>
      </extLst>
    </bk>
    <bk>
      <extLst>
        <ext uri="{3e2802c4-a4d2-4d8b-9148-e3be6c30e623}">
          <xlrd:rvb i="1426"/>
        </ext>
      </extLst>
    </bk>
    <bk>
      <extLst>
        <ext uri="{3e2802c4-a4d2-4d8b-9148-e3be6c30e623}">
          <xlrd:rvb i="1427"/>
        </ext>
      </extLst>
    </bk>
    <bk>
      <extLst>
        <ext uri="{3e2802c4-a4d2-4d8b-9148-e3be6c30e623}">
          <xlrd:rvb i="1428"/>
        </ext>
      </extLst>
    </bk>
    <bk>
      <extLst>
        <ext uri="{3e2802c4-a4d2-4d8b-9148-e3be6c30e623}">
          <xlrd:rvb i="1429"/>
        </ext>
      </extLst>
    </bk>
    <bk>
      <extLst>
        <ext uri="{3e2802c4-a4d2-4d8b-9148-e3be6c30e623}">
          <xlrd:rvb i="1430"/>
        </ext>
      </extLst>
    </bk>
    <bk>
      <extLst>
        <ext uri="{3e2802c4-a4d2-4d8b-9148-e3be6c30e623}">
          <xlrd:rvb i="1431"/>
        </ext>
      </extLst>
    </bk>
    <bk>
      <extLst>
        <ext uri="{3e2802c4-a4d2-4d8b-9148-e3be6c30e623}">
          <xlrd:rvb i="1432"/>
        </ext>
      </extLst>
    </bk>
    <bk>
      <extLst>
        <ext uri="{3e2802c4-a4d2-4d8b-9148-e3be6c30e623}">
          <xlrd:rvb i="1433"/>
        </ext>
      </extLst>
    </bk>
    <bk>
      <extLst>
        <ext uri="{3e2802c4-a4d2-4d8b-9148-e3be6c30e623}">
          <xlrd:rvb i="1434"/>
        </ext>
      </extLst>
    </bk>
    <bk>
      <extLst>
        <ext uri="{3e2802c4-a4d2-4d8b-9148-e3be6c30e623}">
          <xlrd:rvb i="1435"/>
        </ext>
      </extLst>
    </bk>
    <bk>
      <extLst>
        <ext uri="{3e2802c4-a4d2-4d8b-9148-e3be6c30e623}">
          <xlrd:rvb i="1436"/>
        </ext>
      </extLst>
    </bk>
    <bk>
      <extLst>
        <ext uri="{3e2802c4-a4d2-4d8b-9148-e3be6c30e623}">
          <xlrd:rvb i="1437"/>
        </ext>
      </extLst>
    </bk>
    <bk>
      <extLst>
        <ext uri="{3e2802c4-a4d2-4d8b-9148-e3be6c30e623}">
          <xlrd:rvb i="1438"/>
        </ext>
      </extLst>
    </bk>
    <bk>
      <extLst>
        <ext uri="{3e2802c4-a4d2-4d8b-9148-e3be6c30e623}">
          <xlrd:rvb i="1439"/>
        </ext>
      </extLst>
    </bk>
    <bk>
      <extLst>
        <ext uri="{3e2802c4-a4d2-4d8b-9148-e3be6c30e623}">
          <xlrd:rvb i="1440"/>
        </ext>
      </extLst>
    </bk>
    <bk>
      <extLst>
        <ext uri="{3e2802c4-a4d2-4d8b-9148-e3be6c30e623}">
          <xlrd:rvb i="1441"/>
        </ext>
      </extLst>
    </bk>
    <bk>
      <extLst>
        <ext uri="{3e2802c4-a4d2-4d8b-9148-e3be6c30e623}">
          <xlrd:rvb i="1442"/>
        </ext>
      </extLst>
    </bk>
    <bk>
      <extLst>
        <ext uri="{3e2802c4-a4d2-4d8b-9148-e3be6c30e623}">
          <xlrd:rvb i="1443"/>
        </ext>
      </extLst>
    </bk>
    <bk>
      <extLst>
        <ext uri="{3e2802c4-a4d2-4d8b-9148-e3be6c30e623}">
          <xlrd:rvb i="1444"/>
        </ext>
      </extLst>
    </bk>
    <bk>
      <extLst>
        <ext uri="{3e2802c4-a4d2-4d8b-9148-e3be6c30e623}">
          <xlrd:rvb i="1445"/>
        </ext>
      </extLst>
    </bk>
    <bk>
      <extLst>
        <ext uri="{3e2802c4-a4d2-4d8b-9148-e3be6c30e623}">
          <xlrd:rvb i="1446"/>
        </ext>
      </extLst>
    </bk>
    <bk>
      <extLst>
        <ext uri="{3e2802c4-a4d2-4d8b-9148-e3be6c30e623}">
          <xlrd:rvb i="1447"/>
        </ext>
      </extLst>
    </bk>
    <bk>
      <extLst>
        <ext uri="{3e2802c4-a4d2-4d8b-9148-e3be6c30e623}">
          <xlrd:rvb i="1448"/>
        </ext>
      </extLst>
    </bk>
    <bk>
      <extLst>
        <ext uri="{3e2802c4-a4d2-4d8b-9148-e3be6c30e623}">
          <xlrd:rvb i="1449"/>
        </ext>
      </extLst>
    </bk>
    <bk>
      <extLst>
        <ext uri="{3e2802c4-a4d2-4d8b-9148-e3be6c30e623}">
          <xlrd:rvb i="1450"/>
        </ext>
      </extLst>
    </bk>
    <bk>
      <extLst>
        <ext uri="{3e2802c4-a4d2-4d8b-9148-e3be6c30e623}">
          <xlrd:rvb i="1451"/>
        </ext>
      </extLst>
    </bk>
    <bk>
      <extLst>
        <ext uri="{3e2802c4-a4d2-4d8b-9148-e3be6c30e623}">
          <xlrd:rvb i="1452"/>
        </ext>
      </extLst>
    </bk>
    <bk>
      <extLst>
        <ext uri="{3e2802c4-a4d2-4d8b-9148-e3be6c30e623}">
          <xlrd:rvb i="1453"/>
        </ext>
      </extLst>
    </bk>
    <bk>
      <extLst>
        <ext uri="{3e2802c4-a4d2-4d8b-9148-e3be6c30e623}">
          <xlrd:rvb i="1454"/>
        </ext>
      </extLst>
    </bk>
    <bk>
      <extLst>
        <ext uri="{3e2802c4-a4d2-4d8b-9148-e3be6c30e623}">
          <xlrd:rvb i="1455"/>
        </ext>
      </extLst>
    </bk>
    <bk>
      <extLst>
        <ext uri="{3e2802c4-a4d2-4d8b-9148-e3be6c30e623}">
          <xlrd:rvb i="1456"/>
        </ext>
      </extLst>
    </bk>
    <bk>
      <extLst>
        <ext uri="{3e2802c4-a4d2-4d8b-9148-e3be6c30e623}">
          <xlrd:rvb i="1457"/>
        </ext>
      </extLst>
    </bk>
    <bk>
      <extLst>
        <ext uri="{3e2802c4-a4d2-4d8b-9148-e3be6c30e623}">
          <xlrd:rvb i="1458"/>
        </ext>
      </extLst>
    </bk>
    <bk>
      <extLst>
        <ext uri="{3e2802c4-a4d2-4d8b-9148-e3be6c30e623}">
          <xlrd:rvb i="1459"/>
        </ext>
      </extLst>
    </bk>
    <bk>
      <extLst>
        <ext uri="{3e2802c4-a4d2-4d8b-9148-e3be6c30e623}">
          <xlrd:rvb i="1460"/>
        </ext>
      </extLst>
    </bk>
    <bk>
      <extLst>
        <ext uri="{3e2802c4-a4d2-4d8b-9148-e3be6c30e623}">
          <xlrd:rvb i="1461"/>
        </ext>
      </extLst>
    </bk>
    <bk>
      <extLst>
        <ext uri="{3e2802c4-a4d2-4d8b-9148-e3be6c30e623}">
          <xlrd:rvb i="1462"/>
        </ext>
      </extLst>
    </bk>
    <bk>
      <extLst>
        <ext uri="{3e2802c4-a4d2-4d8b-9148-e3be6c30e623}">
          <xlrd:rvb i="1463"/>
        </ext>
      </extLst>
    </bk>
    <bk>
      <extLst>
        <ext uri="{3e2802c4-a4d2-4d8b-9148-e3be6c30e623}">
          <xlrd:rvb i="1464"/>
        </ext>
      </extLst>
    </bk>
    <bk>
      <extLst>
        <ext uri="{3e2802c4-a4d2-4d8b-9148-e3be6c30e623}">
          <xlrd:rvb i="1465"/>
        </ext>
      </extLst>
    </bk>
    <bk>
      <extLst>
        <ext uri="{3e2802c4-a4d2-4d8b-9148-e3be6c30e623}">
          <xlrd:rvb i="1466"/>
        </ext>
      </extLst>
    </bk>
    <bk>
      <extLst>
        <ext uri="{3e2802c4-a4d2-4d8b-9148-e3be6c30e623}">
          <xlrd:rvb i="1467"/>
        </ext>
      </extLst>
    </bk>
    <bk>
      <extLst>
        <ext uri="{3e2802c4-a4d2-4d8b-9148-e3be6c30e623}">
          <xlrd:rvb i="1468"/>
        </ext>
      </extLst>
    </bk>
    <bk>
      <extLst>
        <ext uri="{3e2802c4-a4d2-4d8b-9148-e3be6c30e623}">
          <xlrd:rvb i="1469"/>
        </ext>
      </extLst>
    </bk>
    <bk>
      <extLst>
        <ext uri="{3e2802c4-a4d2-4d8b-9148-e3be6c30e623}">
          <xlrd:rvb i="1470"/>
        </ext>
      </extLst>
    </bk>
    <bk>
      <extLst>
        <ext uri="{3e2802c4-a4d2-4d8b-9148-e3be6c30e623}">
          <xlrd:rvb i="1471"/>
        </ext>
      </extLst>
    </bk>
    <bk>
      <extLst>
        <ext uri="{3e2802c4-a4d2-4d8b-9148-e3be6c30e623}">
          <xlrd:rvb i="1472"/>
        </ext>
      </extLst>
    </bk>
    <bk>
      <extLst>
        <ext uri="{3e2802c4-a4d2-4d8b-9148-e3be6c30e623}">
          <xlrd:rvb i="1473"/>
        </ext>
      </extLst>
    </bk>
    <bk>
      <extLst>
        <ext uri="{3e2802c4-a4d2-4d8b-9148-e3be6c30e623}">
          <xlrd:rvb i="1474"/>
        </ext>
      </extLst>
    </bk>
    <bk>
      <extLst>
        <ext uri="{3e2802c4-a4d2-4d8b-9148-e3be6c30e623}">
          <xlrd:rvb i="1475"/>
        </ext>
      </extLst>
    </bk>
    <bk>
      <extLst>
        <ext uri="{3e2802c4-a4d2-4d8b-9148-e3be6c30e623}">
          <xlrd:rvb i="1476"/>
        </ext>
      </extLst>
    </bk>
    <bk>
      <extLst>
        <ext uri="{3e2802c4-a4d2-4d8b-9148-e3be6c30e623}">
          <xlrd:rvb i="1477"/>
        </ext>
      </extLst>
    </bk>
    <bk>
      <extLst>
        <ext uri="{3e2802c4-a4d2-4d8b-9148-e3be6c30e623}">
          <xlrd:rvb i="1478"/>
        </ext>
      </extLst>
    </bk>
    <bk>
      <extLst>
        <ext uri="{3e2802c4-a4d2-4d8b-9148-e3be6c30e623}">
          <xlrd:rvb i="1479"/>
        </ext>
      </extLst>
    </bk>
    <bk>
      <extLst>
        <ext uri="{3e2802c4-a4d2-4d8b-9148-e3be6c30e623}">
          <xlrd:rvb i="1480"/>
        </ext>
      </extLst>
    </bk>
    <bk>
      <extLst>
        <ext uri="{3e2802c4-a4d2-4d8b-9148-e3be6c30e623}">
          <xlrd:rvb i="1481"/>
        </ext>
      </extLst>
    </bk>
    <bk>
      <extLst>
        <ext uri="{3e2802c4-a4d2-4d8b-9148-e3be6c30e623}">
          <xlrd:rvb i="1482"/>
        </ext>
      </extLst>
    </bk>
    <bk>
      <extLst>
        <ext uri="{3e2802c4-a4d2-4d8b-9148-e3be6c30e623}">
          <xlrd:rvb i="1483"/>
        </ext>
      </extLst>
    </bk>
    <bk>
      <extLst>
        <ext uri="{3e2802c4-a4d2-4d8b-9148-e3be6c30e623}">
          <xlrd:rvb i="1484"/>
        </ext>
      </extLst>
    </bk>
    <bk>
      <extLst>
        <ext uri="{3e2802c4-a4d2-4d8b-9148-e3be6c30e623}">
          <xlrd:rvb i="1485"/>
        </ext>
      </extLst>
    </bk>
    <bk>
      <extLst>
        <ext uri="{3e2802c4-a4d2-4d8b-9148-e3be6c30e623}">
          <xlrd:rvb i="1486"/>
        </ext>
      </extLst>
    </bk>
    <bk>
      <extLst>
        <ext uri="{3e2802c4-a4d2-4d8b-9148-e3be6c30e623}">
          <xlrd:rvb i="1487"/>
        </ext>
      </extLst>
    </bk>
    <bk>
      <extLst>
        <ext uri="{3e2802c4-a4d2-4d8b-9148-e3be6c30e623}">
          <xlrd:rvb i="1488"/>
        </ext>
      </extLst>
    </bk>
    <bk>
      <extLst>
        <ext uri="{3e2802c4-a4d2-4d8b-9148-e3be6c30e623}">
          <xlrd:rvb i="1489"/>
        </ext>
      </extLst>
    </bk>
    <bk>
      <extLst>
        <ext uri="{3e2802c4-a4d2-4d8b-9148-e3be6c30e623}">
          <xlrd:rvb i="1490"/>
        </ext>
      </extLst>
    </bk>
    <bk>
      <extLst>
        <ext uri="{3e2802c4-a4d2-4d8b-9148-e3be6c30e623}">
          <xlrd:rvb i="1491"/>
        </ext>
      </extLst>
    </bk>
    <bk>
      <extLst>
        <ext uri="{3e2802c4-a4d2-4d8b-9148-e3be6c30e623}">
          <xlrd:rvb i="1492"/>
        </ext>
      </extLst>
    </bk>
    <bk>
      <extLst>
        <ext uri="{3e2802c4-a4d2-4d8b-9148-e3be6c30e623}">
          <xlrd:rvb i="1493"/>
        </ext>
      </extLst>
    </bk>
    <bk>
      <extLst>
        <ext uri="{3e2802c4-a4d2-4d8b-9148-e3be6c30e623}">
          <xlrd:rvb i="1494"/>
        </ext>
      </extLst>
    </bk>
    <bk>
      <extLst>
        <ext uri="{3e2802c4-a4d2-4d8b-9148-e3be6c30e623}">
          <xlrd:rvb i="1495"/>
        </ext>
      </extLst>
    </bk>
    <bk>
      <extLst>
        <ext uri="{3e2802c4-a4d2-4d8b-9148-e3be6c30e623}">
          <xlrd:rvb i="1496"/>
        </ext>
      </extLst>
    </bk>
    <bk>
      <extLst>
        <ext uri="{3e2802c4-a4d2-4d8b-9148-e3be6c30e623}">
          <xlrd:rvb i="1497"/>
        </ext>
      </extLst>
    </bk>
    <bk>
      <extLst>
        <ext uri="{3e2802c4-a4d2-4d8b-9148-e3be6c30e623}">
          <xlrd:rvb i="1498"/>
        </ext>
      </extLst>
    </bk>
    <bk>
      <extLst>
        <ext uri="{3e2802c4-a4d2-4d8b-9148-e3be6c30e623}">
          <xlrd:rvb i="1499"/>
        </ext>
      </extLst>
    </bk>
    <bk>
      <extLst>
        <ext uri="{3e2802c4-a4d2-4d8b-9148-e3be6c30e623}">
          <xlrd:rvb i="1500"/>
        </ext>
      </extLst>
    </bk>
    <bk>
      <extLst>
        <ext uri="{3e2802c4-a4d2-4d8b-9148-e3be6c30e623}">
          <xlrd:rvb i="1501"/>
        </ext>
      </extLst>
    </bk>
    <bk>
      <extLst>
        <ext uri="{3e2802c4-a4d2-4d8b-9148-e3be6c30e623}">
          <xlrd:rvb i="1502"/>
        </ext>
      </extLst>
    </bk>
    <bk>
      <extLst>
        <ext uri="{3e2802c4-a4d2-4d8b-9148-e3be6c30e623}">
          <xlrd:rvb i="1503"/>
        </ext>
      </extLst>
    </bk>
    <bk>
      <extLst>
        <ext uri="{3e2802c4-a4d2-4d8b-9148-e3be6c30e623}">
          <xlrd:rvb i="1504"/>
        </ext>
      </extLst>
    </bk>
    <bk>
      <extLst>
        <ext uri="{3e2802c4-a4d2-4d8b-9148-e3be6c30e623}">
          <xlrd:rvb i="1505"/>
        </ext>
      </extLst>
    </bk>
    <bk>
      <extLst>
        <ext uri="{3e2802c4-a4d2-4d8b-9148-e3be6c30e623}">
          <xlrd:rvb i="1506"/>
        </ext>
      </extLst>
    </bk>
    <bk>
      <extLst>
        <ext uri="{3e2802c4-a4d2-4d8b-9148-e3be6c30e623}">
          <xlrd:rvb i="1507"/>
        </ext>
      </extLst>
    </bk>
    <bk>
      <extLst>
        <ext uri="{3e2802c4-a4d2-4d8b-9148-e3be6c30e623}">
          <xlrd:rvb i="1508"/>
        </ext>
      </extLst>
    </bk>
    <bk>
      <extLst>
        <ext uri="{3e2802c4-a4d2-4d8b-9148-e3be6c30e623}">
          <xlrd:rvb i="1509"/>
        </ext>
      </extLst>
    </bk>
    <bk>
      <extLst>
        <ext uri="{3e2802c4-a4d2-4d8b-9148-e3be6c30e623}">
          <xlrd:rvb i="1510"/>
        </ext>
      </extLst>
    </bk>
    <bk>
      <extLst>
        <ext uri="{3e2802c4-a4d2-4d8b-9148-e3be6c30e623}">
          <xlrd:rvb i="1511"/>
        </ext>
      </extLst>
    </bk>
    <bk>
      <extLst>
        <ext uri="{3e2802c4-a4d2-4d8b-9148-e3be6c30e623}">
          <xlrd:rvb i="1512"/>
        </ext>
      </extLst>
    </bk>
    <bk>
      <extLst>
        <ext uri="{3e2802c4-a4d2-4d8b-9148-e3be6c30e623}">
          <xlrd:rvb i="1513"/>
        </ext>
      </extLst>
    </bk>
    <bk>
      <extLst>
        <ext uri="{3e2802c4-a4d2-4d8b-9148-e3be6c30e623}">
          <xlrd:rvb i="1514"/>
        </ext>
      </extLst>
    </bk>
    <bk>
      <extLst>
        <ext uri="{3e2802c4-a4d2-4d8b-9148-e3be6c30e623}">
          <xlrd:rvb i="1515"/>
        </ext>
      </extLst>
    </bk>
    <bk>
      <extLst>
        <ext uri="{3e2802c4-a4d2-4d8b-9148-e3be6c30e623}">
          <xlrd:rvb i="1516"/>
        </ext>
      </extLst>
    </bk>
    <bk>
      <extLst>
        <ext uri="{3e2802c4-a4d2-4d8b-9148-e3be6c30e623}">
          <xlrd:rvb i="1517"/>
        </ext>
      </extLst>
    </bk>
    <bk>
      <extLst>
        <ext uri="{3e2802c4-a4d2-4d8b-9148-e3be6c30e623}">
          <xlrd:rvb i="1518"/>
        </ext>
      </extLst>
    </bk>
    <bk>
      <extLst>
        <ext uri="{3e2802c4-a4d2-4d8b-9148-e3be6c30e623}">
          <xlrd:rvb i="1519"/>
        </ext>
      </extLst>
    </bk>
    <bk>
      <extLst>
        <ext uri="{3e2802c4-a4d2-4d8b-9148-e3be6c30e623}">
          <xlrd:rvb i="1520"/>
        </ext>
      </extLst>
    </bk>
    <bk>
      <extLst>
        <ext uri="{3e2802c4-a4d2-4d8b-9148-e3be6c30e623}">
          <xlrd:rvb i="1521"/>
        </ext>
      </extLst>
    </bk>
    <bk>
      <extLst>
        <ext uri="{3e2802c4-a4d2-4d8b-9148-e3be6c30e623}">
          <xlrd:rvb i="1522"/>
        </ext>
      </extLst>
    </bk>
    <bk>
      <extLst>
        <ext uri="{3e2802c4-a4d2-4d8b-9148-e3be6c30e623}">
          <xlrd:rvb i="1523"/>
        </ext>
      </extLst>
    </bk>
    <bk>
      <extLst>
        <ext uri="{3e2802c4-a4d2-4d8b-9148-e3be6c30e623}">
          <xlrd:rvb i="1524"/>
        </ext>
      </extLst>
    </bk>
    <bk>
      <extLst>
        <ext uri="{3e2802c4-a4d2-4d8b-9148-e3be6c30e623}">
          <xlrd:rvb i="1525"/>
        </ext>
      </extLst>
    </bk>
    <bk>
      <extLst>
        <ext uri="{3e2802c4-a4d2-4d8b-9148-e3be6c30e623}">
          <xlrd:rvb i="1526"/>
        </ext>
      </extLst>
    </bk>
    <bk>
      <extLst>
        <ext uri="{3e2802c4-a4d2-4d8b-9148-e3be6c30e623}">
          <xlrd:rvb i="1527"/>
        </ext>
      </extLst>
    </bk>
    <bk>
      <extLst>
        <ext uri="{3e2802c4-a4d2-4d8b-9148-e3be6c30e623}">
          <xlrd:rvb i="1528"/>
        </ext>
      </extLst>
    </bk>
    <bk>
      <extLst>
        <ext uri="{3e2802c4-a4d2-4d8b-9148-e3be6c30e623}">
          <xlrd:rvb i="1529"/>
        </ext>
      </extLst>
    </bk>
    <bk>
      <extLst>
        <ext uri="{3e2802c4-a4d2-4d8b-9148-e3be6c30e623}">
          <xlrd:rvb i="1530"/>
        </ext>
      </extLst>
    </bk>
    <bk>
      <extLst>
        <ext uri="{3e2802c4-a4d2-4d8b-9148-e3be6c30e623}">
          <xlrd:rvb i="1531"/>
        </ext>
      </extLst>
    </bk>
    <bk>
      <extLst>
        <ext uri="{3e2802c4-a4d2-4d8b-9148-e3be6c30e623}">
          <xlrd:rvb i="1532"/>
        </ext>
      </extLst>
    </bk>
    <bk>
      <extLst>
        <ext uri="{3e2802c4-a4d2-4d8b-9148-e3be6c30e623}">
          <xlrd:rvb i="1533"/>
        </ext>
      </extLst>
    </bk>
    <bk>
      <extLst>
        <ext uri="{3e2802c4-a4d2-4d8b-9148-e3be6c30e623}">
          <xlrd:rvb i="1534"/>
        </ext>
      </extLst>
    </bk>
    <bk>
      <extLst>
        <ext uri="{3e2802c4-a4d2-4d8b-9148-e3be6c30e623}">
          <xlrd:rvb i="1535"/>
        </ext>
      </extLst>
    </bk>
    <bk>
      <extLst>
        <ext uri="{3e2802c4-a4d2-4d8b-9148-e3be6c30e623}">
          <xlrd:rvb i="1536"/>
        </ext>
      </extLst>
    </bk>
    <bk>
      <extLst>
        <ext uri="{3e2802c4-a4d2-4d8b-9148-e3be6c30e623}">
          <xlrd:rvb i="1537"/>
        </ext>
      </extLst>
    </bk>
    <bk>
      <extLst>
        <ext uri="{3e2802c4-a4d2-4d8b-9148-e3be6c30e623}">
          <xlrd:rvb i="1538"/>
        </ext>
      </extLst>
    </bk>
    <bk>
      <extLst>
        <ext uri="{3e2802c4-a4d2-4d8b-9148-e3be6c30e623}">
          <xlrd:rvb i="1539"/>
        </ext>
      </extLst>
    </bk>
    <bk>
      <extLst>
        <ext uri="{3e2802c4-a4d2-4d8b-9148-e3be6c30e623}">
          <xlrd:rvb i="1540"/>
        </ext>
      </extLst>
    </bk>
    <bk>
      <extLst>
        <ext uri="{3e2802c4-a4d2-4d8b-9148-e3be6c30e623}">
          <xlrd:rvb i="1541"/>
        </ext>
      </extLst>
    </bk>
    <bk>
      <extLst>
        <ext uri="{3e2802c4-a4d2-4d8b-9148-e3be6c30e623}">
          <xlrd:rvb i="1542"/>
        </ext>
      </extLst>
    </bk>
    <bk>
      <extLst>
        <ext uri="{3e2802c4-a4d2-4d8b-9148-e3be6c30e623}">
          <xlrd:rvb i="1543"/>
        </ext>
      </extLst>
    </bk>
    <bk>
      <extLst>
        <ext uri="{3e2802c4-a4d2-4d8b-9148-e3be6c30e623}">
          <xlrd:rvb i="1544"/>
        </ext>
      </extLst>
    </bk>
    <bk>
      <extLst>
        <ext uri="{3e2802c4-a4d2-4d8b-9148-e3be6c30e623}">
          <xlrd:rvb i="1545"/>
        </ext>
      </extLst>
    </bk>
    <bk>
      <extLst>
        <ext uri="{3e2802c4-a4d2-4d8b-9148-e3be6c30e623}">
          <xlrd:rvb i="1546"/>
        </ext>
      </extLst>
    </bk>
    <bk>
      <extLst>
        <ext uri="{3e2802c4-a4d2-4d8b-9148-e3be6c30e623}">
          <xlrd:rvb i="1547"/>
        </ext>
      </extLst>
    </bk>
    <bk>
      <extLst>
        <ext uri="{3e2802c4-a4d2-4d8b-9148-e3be6c30e623}">
          <xlrd:rvb i="1548"/>
        </ext>
      </extLst>
    </bk>
    <bk>
      <extLst>
        <ext uri="{3e2802c4-a4d2-4d8b-9148-e3be6c30e623}">
          <xlrd:rvb i="1549"/>
        </ext>
      </extLst>
    </bk>
    <bk>
      <extLst>
        <ext uri="{3e2802c4-a4d2-4d8b-9148-e3be6c30e623}">
          <xlrd:rvb i="1550"/>
        </ext>
      </extLst>
    </bk>
    <bk>
      <extLst>
        <ext uri="{3e2802c4-a4d2-4d8b-9148-e3be6c30e623}">
          <xlrd:rvb i="1551"/>
        </ext>
      </extLst>
    </bk>
    <bk>
      <extLst>
        <ext uri="{3e2802c4-a4d2-4d8b-9148-e3be6c30e623}">
          <xlrd:rvb i="1552"/>
        </ext>
      </extLst>
    </bk>
    <bk>
      <extLst>
        <ext uri="{3e2802c4-a4d2-4d8b-9148-e3be6c30e623}">
          <xlrd:rvb i="1553"/>
        </ext>
      </extLst>
    </bk>
    <bk>
      <extLst>
        <ext uri="{3e2802c4-a4d2-4d8b-9148-e3be6c30e623}">
          <xlrd:rvb i="1554"/>
        </ext>
      </extLst>
    </bk>
    <bk>
      <extLst>
        <ext uri="{3e2802c4-a4d2-4d8b-9148-e3be6c30e623}">
          <xlrd:rvb i="1555"/>
        </ext>
      </extLst>
    </bk>
    <bk>
      <extLst>
        <ext uri="{3e2802c4-a4d2-4d8b-9148-e3be6c30e623}">
          <xlrd:rvb i="1556"/>
        </ext>
      </extLst>
    </bk>
    <bk>
      <extLst>
        <ext uri="{3e2802c4-a4d2-4d8b-9148-e3be6c30e623}">
          <xlrd:rvb i="1557"/>
        </ext>
      </extLst>
    </bk>
    <bk>
      <extLst>
        <ext uri="{3e2802c4-a4d2-4d8b-9148-e3be6c30e623}">
          <xlrd:rvb i="1558"/>
        </ext>
      </extLst>
    </bk>
    <bk>
      <extLst>
        <ext uri="{3e2802c4-a4d2-4d8b-9148-e3be6c30e623}">
          <xlrd:rvb i="1559"/>
        </ext>
      </extLst>
    </bk>
    <bk>
      <extLst>
        <ext uri="{3e2802c4-a4d2-4d8b-9148-e3be6c30e623}">
          <xlrd:rvb i="1560"/>
        </ext>
      </extLst>
    </bk>
    <bk>
      <extLst>
        <ext uri="{3e2802c4-a4d2-4d8b-9148-e3be6c30e623}">
          <xlrd:rvb i="1561"/>
        </ext>
      </extLst>
    </bk>
    <bk>
      <extLst>
        <ext uri="{3e2802c4-a4d2-4d8b-9148-e3be6c30e623}">
          <xlrd:rvb i="1562"/>
        </ext>
      </extLst>
    </bk>
    <bk>
      <extLst>
        <ext uri="{3e2802c4-a4d2-4d8b-9148-e3be6c30e623}">
          <xlrd:rvb i="1563"/>
        </ext>
      </extLst>
    </bk>
    <bk>
      <extLst>
        <ext uri="{3e2802c4-a4d2-4d8b-9148-e3be6c30e623}">
          <xlrd:rvb i="1564"/>
        </ext>
      </extLst>
    </bk>
    <bk>
      <extLst>
        <ext uri="{3e2802c4-a4d2-4d8b-9148-e3be6c30e623}">
          <xlrd:rvb i="1565"/>
        </ext>
      </extLst>
    </bk>
    <bk>
      <extLst>
        <ext uri="{3e2802c4-a4d2-4d8b-9148-e3be6c30e623}">
          <xlrd:rvb i="1566"/>
        </ext>
      </extLst>
    </bk>
    <bk>
      <extLst>
        <ext uri="{3e2802c4-a4d2-4d8b-9148-e3be6c30e623}">
          <xlrd:rvb i="1567"/>
        </ext>
      </extLst>
    </bk>
    <bk>
      <extLst>
        <ext uri="{3e2802c4-a4d2-4d8b-9148-e3be6c30e623}">
          <xlrd:rvb i="1568"/>
        </ext>
      </extLst>
    </bk>
    <bk>
      <extLst>
        <ext uri="{3e2802c4-a4d2-4d8b-9148-e3be6c30e623}">
          <xlrd:rvb i="1569"/>
        </ext>
      </extLst>
    </bk>
    <bk>
      <extLst>
        <ext uri="{3e2802c4-a4d2-4d8b-9148-e3be6c30e623}">
          <xlrd:rvb i="1570"/>
        </ext>
      </extLst>
    </bk>
    <bk>
      <extLst>
        <ext uri="{3e2802c4-a4d2-4d8b-9148-e3be6c30e623}">
          <xlrd:rvb i="1571"/>
        </ext>
      </extLst>
    </bk>
    <bk>
      <extLst>
        <ext uri="{3e2802c4-a4d2-4d8b-9148-e3be6c30e623}">
          <xlrd:rvb i="1572"/>
        </ext>
      </extLst>
    </bk>
    <bk>
      <extLst>
        <ext uri="{3e2802c4-a4d2-4d8b-9148-e3be6c30e623}">
          <xlrd:rvb i="1573"/>
        </ext>
      </extLst>
    </bk>
    <bk>
      <extLst>
        <ext uri="{3e2802c4-a4d2-4d8b-9148-e3be6c30e623}">
          <xlrd:rvb i="1574"/>
        </ext>
      </extLst>
    </bk>
    <bk>
      <extLst>
        <ext uri="{3e2802c4-a4d2-4d8b-9148-e3be6c30e623}">
          <xlrd:rvb i="1575"/>
        </ext>
      </extLst>
    </bk>
    <bk>
      <extLst>
        <ext uri="{3e2802c4-a4d2-4d8b-9148-e3be6c30e623}">
          <xlrd:rvb i="1576"/>
        </ext>
      </extLst>
    </bk>
    <bk>
      <extLst>
        <ext uri="{3e2802c4-a4d2-4d8b-9148-e3be6c30e623}">
          <xlrd:rvb i="1577"/>
        </ext>
      </extLst>
    </bk>
    <bk>
      <extLst>
        <ext uri="{3e2802c4-a4d2-4d8b-9148-e3be6c30e623}">
          <xlrd:rvb i="1578"/>
        </ext>
      </extLst>
    </bk>
    <bk>
      <extLst>
        <ext uri="{3e2802c4-a4d2-4d8b-9148-e3be6c30e623}">
          <xlrd:rvb i="1579"/>
        </ext>
      </extLst>
    </bk>
    <bk>
      <extLst>
        <ext uri="{3e2802c4-a4d2-4d8b-9148-e3be6c30e623}">
          <xlrd:rvb i="1580"/>
        </ext>
      </extLst>
    </bk>
    <bk>
      <extLst>
        <ext uri="{3e2802c4-a4d2-4d8b-9148-e3be6c30e623}">
          <xlrd:rvb i="1581"/>
        </ext>
      </extLst>
    </bk>
    <bk>
      <extLst>
        <ext uri="{3e2802c4-a4d2-4d8b-9148-e3be6c30e623}">
          <xlrd:rvb i="1582"/>
        </ext>
      </extLst>
    </bk>
    <bk>
      <extLst>
        <ext uri="{3e2802c4-a4d2-4d8b-9148-e3be6c30e623}">
          <xlrd:rvb i="1583"/>
        </ext>
      </extLst>
    </bk>
    <bk>
      <extLst>
        <ext uri="{3e2802c4-a4d2-4d8b-9148-e3be6c30e623}">
          <xlrd:rvb i="1584"/>
        </ext>
      </extLst>
    </bk>
    <bk>
      <extLst>
        <ext uri="{3e2802c4-a4d2-4d8b-9148-e3be6c30e623}">
          <xlrd:rvb i="1585"/>
        </ext>
      </extLst>
    </bk>
    <bk>
      <extLst>
        <ext uri="{3e2802c4-a4d2-4d8b-9148-e3be6c30e623}">
          <xlrd:rvb i="1586"/>
        </ext>
      </extLst>
    </bk>
    <bk>
      <extLst>
        <ext uri="{3e2802c4-a4d2-4d8b-9148-e3be6c30e623}">
          <xlrd:rvb i="1587"/>
        </ext>
      </extLst>
    </bk>
    <bk>
      <extLst>
        <ext uri="{3e2802c4-a4d2-4d8b-9148-e3be6c30e623}">
          <xlrd:rvb i="1588"/>
        </ext>
      </extLst>
    </bk>
    <bk>
      <extLst>
        <ext uri="{3e2802c4-a4d2-4d8b-9148-e3be6c30e623}">
          <xlrd:rvb i="1589"/>
        </ext>
      </extLst>
    </bk>
    <bk>
      <extLst>
        <ext uri="{3e2802c4-a4d2-4d8b-9148-e3be6c30e623}">
          <xlrd:rvb i="1590"/>
        </ext>
      </extLst>
    </bk>
    <bk>
      <extLst>
        <ext uri="{3e2802c4-a4d2-4d8b-9148-e3be6c30e623}">
          <xlrd:rvb i="1591"/>
        </ext>
      </extLst>
    </bk>
    <bk>
      <extLst>
        <ext uri="{3e2802c4-a4d2-4d8b-9148-e3be6c30e623}">
          <xlrd:rvb i="1592"/>
        </ext>
      </extLst>
    </bk>
    <bk>
      <extLst>
        <ext uri="{3e2802c4-a4d2-4d8b-9148-e3be6c30e623}">
          <xlrd:rvb i="1593"/>
        </ext>
      </extLst>
    </bk>
    <bk>
      <extLst>
        <ext uri="{3e2802c4-a4d2-4d8b-9148-e3be6c30e623}">
          <xlrd:rvb i="1594"/>
        </ext>
      </extLst>
    </bk>
    <bk>
      <extLst>
        <ext uri="{3e2802c4-a4d2-4d8b-9148-e3be6c30e623}">
          <xlrd:rvb i="1595"/>
        </ext>
      </extLst>
    </bk>
    <bk>
      <extLst>
        <ext uri="{3e2802c4-a4d2-4d8b-9148-e3be6c30e623}">
          <xlrd:rvb i="1596"/>
        </ext>
      </extLst>
    </bk>
    <bk>
      <extLst>
        <ext uri="{3e2802c4-a4d2-4d8b-9148-e3be6c30e623}">
          <xlrd:rvb i="1597"/>
        </ext>
      </extLst>
    </bk>
    <bk>
      <extLst>
        <ext uri="{3e2802c4-a4d2-4d8b-9148-e3be6c30e623}">
          <xlrd:rvb i="1598"/>
        </ext>
      </extLst>
    </bk>
    <bk>
      <extLst>
        <ext uri="{3e2802c4-a4d2-4d8b-9148-e3be6c30e623}">
          <xlrd:rvb i="1599"/>
        </ext>
      </extLst>
    </bk>
    <bk>
      <extLst>
        <ext uri="{3e2802c4-a4d2-4d8b-9148-e3be6c30e623}">
          <xlrd:rvb i="1600"/>
        </ext>
      </extLst>
    </bk>
    <bk>
      <extLst>
        <ext uri="{3e2802c4-a4d2-4d8b-9148-e3be6c30e623}">
          <xlrd:rvb i="1601"/>
        </ext>
      </extLst>
    </bk>
    <bk>
      <extLst>
        <ext uri="{3e2802c4-a4d2-4d8b-9148-e3be6c30e623}">
          <xlrd:rvb i="1602"/>
        </ext>
      </extLst>
    </bk>
    <bk>
      <extLst>
        <ext uri="{3e2802c4-a4d2-4d8b-9148-e3be6c30e623}">
          <xlrd:rvb i="1603"/>
        </ext>
      </extLst>
    </bk>
    <bk>
      <extLst>
        <ext uri="{3e2802c4-a4d2-4d8b-9148-e3be6c30e623}">
          <xlrd:rvb i="1604"/>
        </ext>
      </extLst>
    </bk>
    <bk>
      <extLst>
        <ext uri="{3e2802c4-a4d2-4d8b-9148-e3be6c30e623}">
          <xlrd:rvb i="1605"/>
        </ext>
      </extLst>
    </bk>
    <bk>
      <extLst>
        <ext uri="{3e2802c4-a4d2-4d8b-9148-e3be6c30e623}">
          <xlrd:rvb i="1606"/>
        </ext>
      </extLst>
    </bk>
    <bk>
      <extLst>
        <ext uri="{3e2802c4-a4d2-4d8b-9148-e3be6c30e623}">
          <xlrd:rvb i="1607"/>
        </ext>
      </extLst>
    </bk>
    <bk>
      <extLst>
        <ext uri="{3e2802c4-a4d2-4d8b-9148-e3be6c30e623}">
          <xlrd:rvb i="1608"/>
        </ext>
      </extLst>
    </bk>
    <bk>
      <extLst>
        <ext uri="{3e2802c4-a4d2-4d8b-9148-e3be6c30e623}">
          <xlrd:rvb i="1609"/>
        </ext>
      </extLst>
    </bk>
    <bk>
      <extLst>
        <ext uri="{3e2802c4-a4d2-4d8b-9148-e3be6c30e623}">
          <xlrd:rvb i="1610"/>
        </ext>
      </extLst>
    </bk>
    <bk>
      <extLst>
        <ext uri="{3e2802c4-a4d2-4d8b-9148-e3be6c30e623}">
          <xlrd:rvb i="1611"/>
        </ext>
      </extLst>
    </bk>
    <bk>
      <extLst>
        <ext uri="{3e2802c4-a4d2-4d8b-9148-e3be6c30e623}">
          <xlrd:rvb i="1612"/>
        </ext>
      </extLst>
    </bk>
    <bk>
      <extLst>
        <ext uri="{3e2802c4-a4d2-4d8b-9148-e3be6c30e623}">
          <xlrd:rvb i="1613"/>
        </ext>
      </extLst>
    </bk>
    <bk>
      <extLst>
        <ext uri="{3e2802c4-a4d2-4d8b-9148-e3be6c30e623}">
          <xlrd:rvb i="1614"/>
        </ext>
      </extLst>
    </bk>
    <bk>
      <extLst>
        <ext uri="{3e2802c4-a4d2-4d8b-9148-e3be6c30e623}">
          <xlrd:rvb i="1615"/>
        </ext>
      </extLst>
    </bk>
    <bk>
      <extLst>
        <ext uri="{3e2802c4-a4d2-4d8b-9148-e3be6c30e623}">
          <xlrd:rvb i="1616"/>
        </ext>
      </extLst>
    </bk>
    <bk>
      <extLst>
        <ext uri="{3e2802c4-a4d2-4d8b-9148-e3be6c30e623}">
          <xlrd:rvb i="1617"/>
        </ext>
      </extLst>
    </bk>
    <bk>
      <extLst>
        <ext uri="{3e2802c4-a4d2-4d8b-9148-e3be6c30e623}">
          <xlrd:rvb i="1618"/>
        </ext>
      </extLst>
    </bk>
    <bk>
      <extLst>
        <ext uri="{3e2802c4-a4d2-4d8b-9148-e3be6c30e623}">
          <xlrd:rvb i="1619"/>
        </ext>
      </extLst>
    </bk>
    <bk>
      <extLst>
        <ext uri="{3e2802c4-a4d2-4d8b-9148-e3be6c30e623}">
          <xlrd:rvb i="1620"/>
        </ext>
      </extLst>
    </bk>
    <bk>
      <extLst>
        <ext uri="{3e2802c4-a4d2-4d8b-9148-e3be6c30e623}">
          <xlrd:rvb i="1621"/>
        </ext>
      </extLst>
    </bk>
    <bk>
      <extLst>
        <ext uri="{3e2802c4-a4d2-4d8b-9148-e3be6c30e623}">
          <xlrd:rvb i="1622"/>
        </ext>
      </extLst>
    </bk>
    <bk>
      <extLst>
        <ext uri="{3e2802c4-a4d2-4d8b-9148-e3be6c30e623}">
          <xlrd:rvb i="1623"/>
        </ext>
      </extLst>
    </bk>
    <bk>
      <extLst>
        <ext uri="{3e2802c4-a4d2-4d8b-9148-e3be6c30e623}">
          <xlrd:rvb i="1624"/>
        </ext>
      </extLst>
    </bk>
    <bk>
      <extLst>
        <ext uri="{3e2802c4-a4d2-4d8b-9148-e3be6c30e623}">
          <xlrd:rvb i="1625"/>
        </ext>
      </extLst>
    </bk>
    <bk>
      <extLst>
        <ext uri="{3e2802c4-a4d2-4d8b-9148-e3be6c30e623}">
          <xlrd:rvb i="1626"/>
        </ext>
      </extLst>
    </bk>
    <bk>
      <extLst>
        <ext uri="{3e2802c4-a4d2-4d8b-9148-e3be6c30e623}">
          <xlrd:rvb i="1627"/>
        </ext>
      </extLst>
    </bk>
    <bk>
      <extLst>
        <ext uri="{3e2802c4-a4d2-4d8b-9148-e3be6c30e623}">
          <xlrd:rvb i="1628"/>
        </ext>
      </extLst>
    </bk>
    <bk>
      <extLst>
        <ext uri="{3e2802c4-a4d2-4d8b-9148-e3be6c30e623}">
          <xlrd:rvb i="1629"/>
        </ext>
      </extLst>
    </bk>
    <bk>
      <extLst>
        <ext uri="{3e2802c4-a4d2-4d8b-9148-e3be6c30e623}">
          <xlrd:rvb i="1630"/>
        </ext>
      </extLst>
    </bk>
    <bk>
      <extLst>
        <ext uri="{3e2802c4-a4d2-4d8b-9148-e3be6c30e623}">
          <xlrd:rvb i="1631"/>
        </ext>
      </extLst>
    </bk>
    <bk>
      <extLst>
        <ext uri="{3e2802c4-a4d2-4d8b-9148-e3be6c30e623}">
          <xlrd:rvb i="1632"/>
        </ext>
      </extLst>
    </bk>
    <bk>
      <extLst>
        <ext uri="{3e2802c4-a4d2-4d8b-9148-e3be6c30e623}">
          <xlrd:rvb i="1633"/>
        </ext>
      </extLst>
    </bk>
    <bk>
      <extLst>
        <ext uri="{3e2802c4-a4d2-4d8b-9148-e3be6c30e623}">
          <xlrd:rvb i="1634"/>
        </ext>
      </extLst>
    </bk>
    <bk>
      <extLst>
        <ext uri="{3e2802c4-a4d2-4d8b-9148-e3be6c30e623}">
          <xlrd:rvb i="1635"/>
        </ext>
      </extLst>
    </bk>
    <bk>
      <extLst>
        <ext uri="{3e2802c4-a4d2-4d8b-9148-e3be6c30e623}">
          <xlrd:rvb i="1636"/>
        </ext>
      </extLst>
    </bk>
    <bk>
      <extLst>
        <ext uri="{3e2802c4-a4d2-4d8b-9148-e3be6c30e623}">
          <xlrd:rvb i="1637"/>
        </ext>
      </extLst>
    </bk>
    <bk>
      <extLst>
        <ext uri="{3e2802c4-a4d2-4d8b-9148-e3be6c30e623}">
          <xlrd:rvb i="1638"/>
        </ext>
      </extLst>
    </bk>
    <bk>
      <extLst>
        <ext uri="{3e2802c4-a4d2-4d8b-9148-e3be6c30e623}">
          <xlrd:rvb i="1639"/>
        </ext>
      </extLst>
    </bk>
    <bk>
      <extLst>
        <ext uri="{3e2802c4-a4d2-4d8b-9148-e3be6c30e623}">
          <xlrd:rvb i="1640"/>
        </ext>
      </extLst>
    </bk>
    <bk>
      <extLst>
        <ext uri="{3e2802c4-a4d2-4d8b-9148-e3be6c30e623}">
          <xlrd:rvb i="1641"/>
        </ext>
      </extLst>
    </bk>
    <bk>
      <extLst>
        <ext uri="{3e2802c4-a4d2-4d8b-9148-e3be6c30e623}">
          <xlrd:rvb i="1642"/>
        </ext>
      </extLst>
    </bk>
    <bk>
      <extLst>
        <ext uri="{3e2802c4-a4d2-4d8b-9148-e3be6c30e623}">
          <xlrd:rvb i="1643"/>
        </ext>
      </extLst>
    </bk>
    <bk>
      <extLst>
        <ext uri="{3e2802c4-a4d2-4d8b-9148-e3be6c30e623}">
          <xlrd:rvb i="1644"/>
        </ext>
      </extLst>
    </bk>
    <bk>
      <extLst>
        <ext uri="{3e2802c4-a4d2-4d8b-9148-e3be6c30e623}">
          <xlrd:rvb i="1645"/>
        </ext>
      </extLst>
    </bk>
    <bk>
      <extLst>
        <ext uri="{3e2802c4-a4d2-4d8b-9148-e3be6c30e623}">
          <xlrd:rvb i="1646"/>
        </ext>
      </extLst>
    </bk>
    <bk>
      <extLst>
        <ext uri="{3e2802c4-a4d2-4d8b-9148-e3be6c30e623}">
          <xlrd:rvb i="1647"/>
        </ext>
      </extLst>
    </bk>
    <bk>
      <extLst>
        <ext uri="{3e2802c4-a4d2-4d8b-9148-e3be6c30e623}">
          <xlrd:rvb i="1648"/>
        </ext>
      </extLst>
    </bk>
    <bk>
      <extLst>
        <ext uri="{3e2802c4-a4d2-4d8b-9148-e3be6c30e623}">
          <xlrd:rvb i="1649"/>
        </ext>
      </extLst>
    </bk>
    <bk>
      <extLst>
        <ext uri="{3e2802c4-a4d2-4d8b-9148-e3be6c30e623}">
          <xlrd:rvb i="1650"/>
        </ext>
      </extLst>
    </bk>
    <bk>
      <extLst>
        <ext uri="{3e2802c4-a4d2-4d8b-9148-e3be6c30e623}">
          <xlrd:rvb i="1651"/>
        </ext>
      </extLst>
    </bk>
    <bk>
      <extLst>
        <ext uri="{3e2802c4-a4d2-4d8b-9148-e3be6c30e623}">
          <xlrd:rvb i="1652"/>
        </ext>
      </extLst>
    </bk>
    <bk>
      <extLst>
        <ext uri="{3e2802c4-a4d2-4d8b-9148-e3be6c30e623}">
          <xlrd:rvb i="1653"/>
        </ext>
      </extLst>
    </bk>
    <bk>
      <extLst>
        <ext uri="{3e2802c4-a4d2-4d8b-9148-e3be6c30e623}">
          <xlrd:rvb i="1654"/>
        </ext>
      </extLst>
    </bk>
    <bk>
      <extLst>
        <ext uri="{3e2802c4-a4d2-4d8b-9148-e3be6c30e623}">
          <xlrd:rvb i="1655"/>
        </ext>
      </extLst>
    </bk>
    <bk>
      <extLst>
        <ext uri="{3e2802c4-a4d2-4d8b-9148-e3be6c30e623}">
          <xlrd:rvb i="1656"/>
        </ext>
      </extLst>
    </bk>
    <bk>
      <extLst>
        <ext uri="{3e2802c4-a4d2-4d8b-9148-e3be6c30e623}">
          <xlrd:rvb i="1657"/>
        </ext>
      </extLst>
    </bk>
    <bk>
      <extLst>
        <ext uri="{3e2802c4-a4d2-4d8b-9148-e3be6c30e623}">
          <xlrd:rvb i="1658"/>
        </ext>
      </extLst>
    </bk>
    <bk>
      <extLst>
        <ext uri="{3e2802c4-a4d2-4d8b-9148-e3be6c30e623}">
          <xlrd:rvb i="1659"/>
        </ext>
      </extLst>
    </bk>
    <bk>
      <extLst>
        <ext uri="{3e2802c4-a4d2-4d8b-9148-e3be6c30e623}">
          <xlrd:rvb i="1660"/>
        </ext>
      </extLst>
    </bk>
    <bk>
      <extLst>
        <ext uri="{3e2802c4-a4d2-4d8b-9148-e3be6c30e623}">
          <xlrd:rvb i="1661"/>
        </ext>
      </extLst>
    </bk>
    <bk>
      <extLst>
        <ext uri="{3e2802c4-a4d2-4d8b-9148-e3be6c30e623}">
          <xlrd:rvb i="1662"/>
        </ext>
      </extLst>
    </bk>
    <bk>
      <extLst>
        <ext uri="{3e2802c4-a4d2-4d8b-9148-e3be6c30e623}">
          <xlrd:rvb i="1663"/>
        </ext>
      </extLst>
    </bk>
    <bk>
      <extLst>
        <ext uri="{3e2802c4-a4d2-4d8b-9148-e3be6c30e623}">
          <xlrd:rvb i="1664"/>
        </ext>
      </extLst>
    </bk>
    <bk>
      <extLst>
        <ext uri="{3e2802c4-a4d2-4d8b-9148-e3be6c30e623}">
          <xlrd:rvb i="1665"/>
        </ext>
      </extLst>
    </bk>
    <bk>
      <extLst>
        <ext uri="{3e2802c4-a4d2-4d8b-9148-e3be6c30e623}">
          <xlrd:rvb i="1666"/>
        </ext>
      </extLst>
    </bk>
    <bk>
      <extLst>
        <ext uri="{3e2802c4-a4d2-4d8b-9148-e3be6c30e623}">
          <xlrd:rvb i="1667"/>
        </ext>
      </extLst>
    </bk>
    <bk>
      <extLst>
        <ext uri="{3e2802c4-a4d2-4d8b-9148-e3be6c30e623}">
          <xlrd:rvb i="1668"/>
        </ext>
      </extLst>
    </bk>
    <bk>
      <extLst>
        <ext uri="{3e2802c4-a4d2-4d8b-9148-e3be6c30e623}">
          <xlrd:rvb i="1669"/>
        </ext>
      </extLst>
    </bk>
    <bk>
      <extLst>
        <ext uri="{3e2802c4-a4d2-4d8b-9148-e3be6c30e623}">
          <xlrd:rvb i="1670"/>
        </ext>
      </extLst>
    </bk>
    <bk>
      <extLst>
        <ext uri="{3e2802c4-a4d2-4d8b-9148-e3be6c30e623}">
          <xlrd:rvb i="1671"/>
        </ext>
      </extLst>
    </bk>
    <bk>
      <extLst>
        <ext uri="{3e2802c4-a4d2-4d8b-9148-e3be6c30e623}">
          <xlrd:rvb i="1672"/>
        </ext>
      </extLst>
    </bk>
    <bk>
      <extLst>
        <ext uri="{3e2802c4-a4d2-4d8b-9148-e3be6c30e623}">
          <xlrd:rvb i="1673"/>
        </ext>
      </extLst>
    </bk>
    <bk>
      <extLst>
        <ext uri="{3e2802c4-a4d2-4d8b-9148-e3be6c30e623}">
          <xlrd:rvb i="1674"/>
        </ext>
      </extLst>
    </bk>
    <bk>
      <extLst>
        <ext uri="{3e2802c4-a4d2-4d8b-9148-e3be6c30e623}">
          <xlrd:rvb i="1675"/>
        </ext>
      </extLst>
    </bk>
    <bk>
      <extLst>
        <ext uri="{3e2802c4-a4d2-4d8b-9148-e3be6c30e623}">
          <xlrd:rvb i="1676"/>
        </ext>
      </extLst>
    </bk>
    <bk>
      <extLst>
        <ext uri="{3e2802c4-a4d2-4d8b-9148-e3be6c30e623}">
          <xlrd:rvb i="1677"/>
        </ext>
      </extLst>
    </bk>
    <bk>
      <extLst>
        <ext uri="{3e2802c4-a4d2-4d8b-9148-e3be6c30e623}">
          <xlrd:rvb i="1678"/>
        </ext>
      </extLst>
    </bk>
    <bk>
      <extLst>
        <ext uri="{3e2802c4-a4d2-4d8b-9148-e3be6c30e623}">
          <xlrd:rvb i="1679"/>
        </ext>
      </extLst>
    </bk>
    <bk>
      <extLst>
        <ext uri="{3e2802c4-a4d2-4d8b-9148-e3be6c30e623}">
          <xlrd:rvb i="1680"/>
        </ext>
      </extLst>
    </bk>
    <bk>
      <extLst>
        <ext uri="{3e2802c4-a4d2-4d8b-9148-e3be6c30e623}">
          <xlrd:rvb i="1681"/>
        </ext>
      </extLst>
    </bk>
    <bk>
      <extLst>
        <ext uri="{3e2802c4-a4d2-4d8b-9148-e3be6c30e623}">
          <xlrd:rvb i="1682"/>
        </ext>
      </extLst>
    </bk>
    <bk>
      <extLst>
        <ext uri="{3e2802c4-a4d2-4d8b-9148-e3be6c30e623}">
          <xlrd:rvb i="1683"/>
        </ext>
      </extLst>
    </bk>
    <bk>
      <extLst>
        <ext uri="{3e2802c4-a4d2-4d8b-9148-e3be6c30e623}">
          <xlrd:rvb i="1684"/>
        </ext>
      </extLst>
    </bk>
    <bk>
      <extLst>
        <ext uri="{3e2802c4-a4d2-4d8b-9148-e3be6c30e623}">
          <xlrd:rvb i="1685"/>
        </ext>
      </extLst>
    </bk>
    <bk>
      <extLst>
        <ext uri="{3e2802c4-a4d2-4d8b-9148-e3be6c30e623}">
          <xlrd:rvb i="1686"/>
        </ext>
      </extLst>
    </bk>
    <bk>
      <extLst>
        <ext uri="{3e2802c4-a4d2-4d8b-9148-e3be6c30e623}">
          <xlrd:rvb i="1687"/>
        </ext>
      </extLst>
    </bk>
    <bk>
      <extLst>
        <ext uri="{3e2802c4-a4d2-4d8b-9148-e3be6c30e623}">
          <xlrd:rvb i="1688"/>
        </ext>
      </extLst>
    </bk>
    <bk>
      <extLst>
        <ext uri="{3e2802c4-a4d2-4d8b-9148-e3be6c30e623}">
          <xlrd:rvb i="1689"/>
        </ext>
      </extLst>
    </bk>
    <bk>
      <extLst>
        <ext uri="{3e2802c4-a4d2-4d8b-9148-e3be6c30e623}">
          <xlrd:rvb i="1690"/>
        </ext>
      </extLst>
    </bk>
    <bk>
      <extLst>
        <ext uri="{3e2802c4-a4d2-4d8b-9148-e3be6c30e623}">
          <xlrd:rvb i="1691"/>
        </ext>
      </extLst>
    </bk>
    <bk>
      <extLst>
        <ext uri="{3e2802c4-a4d2-4d8b-9148-e3be6c30e623}">
          <xlrd:rvb i="1692"/>
        </ext>
      </extLst>
    </bk>
    <bk>
      <extLst>
        <ext uri="{3e2802c4-a4d2-4d8b-9148-e3be6c30e623}">
          <xlrd:rvb i="1693"/>
        </ext>
      </extLst>
    </bk>
    <bk>
      <extLst>
        <ext uri="{3e2802c4-a4d2-4d8b-9148-e3be6c30e623}">
          <xlrd:rvb i="1694"/>
        </ext>
      </extLst>
    </bk>
    <bk>
      <extLst>
        <ext uri="{3e2802c4-a4d2-4d8b-9148-e3be6c30e623}">
          <xlrd:rvb i="1695"/>
        </ext>
      </extLst>
    </bk>
    <bk>
      <extLst>
        <ext uri="{3e2802c4-a4d2-4d8b-9148-e3be6c30e623}">
          <xlrd:rvb i="1696"/>
        </ext>
      </extLst>
    </bk>
    <bk>
      <extLst>
        <ext uri="{3e2802c4-a4d2-4d8b-9148-e3be6c30e623}">
          <xlrd:rvb i="1697"/>
        </ext>
      </extLst>
    </bk>
    <bk>
      <extLst>
        <ext uri="{3e2802c4-a4d2-4d8b-9148-e3be6c30e623}">
          <xlrd:rvb i="1698"/>
        </ext>
      </extLst>
    </bk>
    <bk>
      <extLst>
        <ext uri="{3e2802c4-a4d2-4d8b-9148-e3be6c30e623}">
          <xlrd:rvb i="1699"/>
        </ext>
      </extLst>
    </bk>
    <bk>
      <extLst>
        <ext uri="{3e2802c4-a4d2-4d8b-9148-e3be6c30e623}">
          <xlrd:rvb i="1700"/>
        </ext>
      </extLst>
    </bk>
    <bk>
      <extLst>
        <ext uri="{3e2802c4-a4d2-4d8b-9148-e3be6c30e623}">
          <xlrd:rvb i="1701"/>
        </ext>
      </extLst>
    </bk>
    <bk>
      <extLst>
        <ext uri="{3e2802c4-a4d2-4d8b-9148-e3be6c30e623}">
          <xlrd:rvb i="1702"/>
        </ext>
      </extLst>
    </bk>
    <bk>
      <extLst>
        <ext uri="{3e2802c4-a4d2-4d8b-9148-e3be6c30e623}">
          <xlrd:rvb i="1703"/>
        </ext>
      </extLst>
    </bk>
    <bk>
      <extLst>
        <ext uri="{3e2802c4-a4d2-4d8b-9148-e3be6c30e623}">
          <xlrd:rvb i="1704"/>
        </ext>
      </extLst>
    </bk>
    <bk>
      <extLst>
        <ext uri="{3e2802c4-a4d2-4d8b-9148-e3be6c30e623}">
          <xlrd:rvb i="1705"/>
        </ext>
      </extLst>
    </bk>
    <bk>
      <extLst>
        <ext uri="{3e2802c4-a4d2-4d8b-9148-e3be6c30e623}">
          <xlrd:rvb i="1706"/>
        </ext>
      </extLst>
    </bk>
    <bk>
      <extLst>
        <ext uri="{3e2802c4-a4d2-4d8b-9148-e3be6c30e623}">
          <xlrd:rvb i="1707"/>
        </ext>
      </extLst>
    </bk>
    <bk>
      <extLst>
        <ext uri="{3e2802c4-a4d2-4d8b-9148-e3be6c30e623}">
          <xlrd:rvb i="1708"/>
        </ext>
      </extLst>
    </bk>
    <bk>
      <extLst>
        <ext uri="{3e2802c4-a4d2-4d8b-9148-e3be6c30e623}">
          <xlrd:rvb i="1709"/>
        </ext>
      </extLst>
    </bk>
    <bk>
      <extLst>
        <ext uri="{3e2802c4-a4d2-4d8b-9148-e3be6c30e623}">
          <xlrd:rvb i="1710"/>
        </ext>
      </extLst>
    </bk>
    <bk>
      <extLst>
        <ext uri="{3e2802c4-a4d2-4d8b-9148-e3be6c30e623}">
          <xlrd:rvb i="1711"/>
        </ext>
      </extLst>
    </bk>
    <bk>
      <extLst>
        <ext uri="{3e2802c4-a4d2-4d8b-9148-e3be6c30e623}">
          <xlrd:rvb i="1712"/>
        </ext>
      </extLst>
    </bk>
    <bk>
      <extLst>
        <ext uri="{3e2802c4-a4d2-4d8b-9148-e3be6c30e623}">
          <xlrd:rvb i="1713"/>
        </ext>
      </extLst>
    </bk>
    <bk>
      <extLst>
        <ext uri="{3e2802c4-a4d2-4d8b-9148-e3be6c30e623}">
          <xlrd:rvb i="1714"/>
        </ext>
      </extLst>
    </bk>
    <bk>
      <extLst>
        <ext uri="{3e2802c4-a4d2-4d8b-9148-e3be6c30e623}">
          <xlrd:rvb i="1715"/>
        </ext>
      </extLst>
    </bk>
    <bk>
      <extLst>
        <ext uri="{3e2802c4-a4d2-4d8b-9148-e3be6c30e623}">
          <xlrd:rvb i="1716"/>
        </ext>
      </extLst>
    </bk>
    <bk>
      <extLst>
        <ext uri="{3e2802c4-a4d2-4d8b-9148-e3be6c30e623}">
          <xlrd:rvb i="1717"/>
        </ext>
      </extLst>
    </bk>
    <bk>
      <extLst>
        <ext uri="{3e2802c4-a4d2-4d8b-9148-e3be6c30e623}">
          <xlrd:rvb i="1718"/>
        </ext>
      </extLst>
    </bk>
    <bk>
      <extLst>
        <ext uri="{3e2802c4-a4d2-4d8b-9148-e3be6c30e623}">
          <xlrd:rvb i="1719"/>
        </ext>
      </extLst>
    </bk>
    <bk>
      <extLst>
        <ext uri="{3e2802c4-a4d2-4d8b-9148-e3be6c30e623}">
          <xlrd:rvb i="1720"/>
        </ext>
      </extLst>
    </bk>
    <bk>
      <extLst>
        <ext uri="{3e2802c4-a4d2-4d8b-9148-e3be6c30e623}">
          <xlrd:rvb i="1721"/>
        </ext>
      </extLst>
    </bk>
    <bk>
      <extLst>
        <ext uri="{3e2802c4-a4d2-4d8b-9148-e3be6c30e623}">
          <xlrd:rvb i="1722"/>
        </ext>
      </extLst>
    </bk>
    <bk>
      <extLst>
        <ext uri="{3e2802c4-a4d2-4d8b-9148-e3be6c30e623}">
          <xlrd:rvb i="1723"/>
        </ext>
      </extLst>
    </bk>
    <bk>
      <extLst>
        <ext uri="{3e2802c4-a4d2-4d8b-9148-e3be6c30e623}">
          <xlrd:rvb i="1724"/>
        </ext>
      </extLst>
    </bk>
    <bk>
      <extLst>
        <ext uri="{3e2802c4-a4d2-4d8b-9148-e3be6c30e623}">
          <xlrd:rvb i="1725"/>
        </ext>
      </extLst>
    </bk>
    <bk>
      <extLst>
        <ext uri="{3e2802c4-a4d2-4d8b-9148-e3be6c30e623}">
          <xlrd:rvb i="1726"/>
        </ext>
      </extLst>
    </bk>
    <bk>
      <extLst>
        <ext uri="{3e2802c4-a4d2-4d8b-9148-e3be6c30e623}">
          <xlrd:rvb i="1727"/>
        </ext>
      </extLst>
    </bk>
    <bk>
      <extLst>
        <ext uri="{3e2802c4-a4d2-4d8b-9148-e3be6c30e623}">
          <xlrd:rvb i="1728"/>
        </ext>
      </extLst>
    </bk>
    <bk>
      <extLst>
        <ext uri="{3e2802c4-a4d2-4d8b-9148-e3be6c30e623}">
          <xlrd:rvb i="1729"/>
        </ext>
      </extLst>
    </bk>
    <bk>
      <extLst>
        <ext uri="{3e2802c4-a4d2-4d8b-9148-e3be6c30e623}">
          <xlrd:rvb i="1730"/>
        </ext>
      </extLst>
    </bk>
    <bk>
      <extLst>
        <ext uri="{3e2802c4-a4d2-4d8b-9148-e3be6c30e623}">
          <xlrd:rvb i="1731"/>
        </ext>
      </extLst>
    </bk>
    <bk>
      <extLst>
        <ext uri="{3e2802c4-a4d2-4d8b-9148-e3be6c30e623}">
          <xlrd:rvb i="1732"/>
        </ext>
      </extLst>
    </bk>
    <bk>
      <extLst>
        <ext uri="{3e2802c4-a4d2-4d8b-9148-e3be6c30e623}">
          <xlrd:rvb i="1733"/>
        </ext>
      </extLst>
    </bk>
    <bk>
      <extLst>
        <ext uri="{3e2802c4-a4d2-4d8b-9148-e3be6c30e623}">
          <xlrd:rvb i="1734"/>
        </ext>
      </extLst>
    </bk>
    <bk>
      <extLst>
        <ext uri="{3e2802c4-a4d2-4d8b-9148-e3be6c30e623}">
          <xlrd:rvb i="1735"/>
        </ext>
      </extLst>
    </bk>
    <bk>
      <extLst>
        <ext uri="{3e2802c4-a4d2-4d8b-9148-e3be6c30e623}">
          <xlrd:rvb i="1736"/>
        </ext>
      </extLst>
    </bk>
    <bk>
      <extLst>
        <ext uri="{3e2802c4-a4d2-4d8b-9148-e3be6c30e623}">
          <xlrd:rvb i="1737"/>
        </ext>
      </extLst>
    </bk>
    <bk>
      <extLst>
        <ext uri="{3e2802c4-a4d2-4d8b-9148-e3be6c30e623}">
          <xlrd:rvb i="1738"/>
        </ext>
      </extLst>
    </bk>
    <bk>
      <extLst>
        <ext uri="{3e2802c4-a4d2-4d8b-9148-e3be6c30e623}">
          <xlrd:rvb i="1739"/>
        </ext>
      </extLst>
    </bk>
    <bk>
      <extLst>
        <ext uri="{3e2802c4-a4d2-4d8b-9148-e3be6c30e623}">
          <xlrd:rvb i="1740"/>
        </ext>
      </extLst>
    </bk>
    <bk>
      <extLst>
        <ext uri="{3e2802c4-a4d2-4d8b-9148-e3be6c30e623}">
          <xlrd:rvb i="1741"/>
        </ext>
      </extLst>
    </bk>
    <bk>
      <extLst>
        <ext uri="{3e2802c4-a4d2-4d8b-9148-e3be6c30e623}">
          <xlrd:rvb i="1742"/>
        </ext>
      </extLst>
    </bk>
    <bk>
      <extLst>
        <ext uri="{3e2802c4-a4d2-4d8b-9148-e3be6c30e623}">
          <xlrd:rvb i="1743"/>
        </ext>
      </extLst>
    </bk>
    <bk>
      <extLst>
        <ext uri="{3e2802c4-a4d2-4d8b-9148-e3be6c30e623}">
          <xlrd:rvb i="1744"/>
        </ext>
      </extLst>
    </bk>
    <bk>
      <extLst>
        <ext uri="{3e2802c4-a4d2-4d8b-9148-e3be6c30e623}">
          <xlrd:rvb i="1745"/>
        </ext>
      </extLst>
    </bk>
    <bk>
      <extLst>
        <ext uri="{3e2802c4-a4d2-4d8b-9148-e3be6c30e623}">
          <xlrd:rvb i="1746"/>
        </ext>
      </extLst>
    </bk>
    <bk>
      <extLst>
        <ext uri="{3e2802c4-a4d2-4d8b-9148-e3be6c30e623}">
          <xlrd:rvb i="1747"/>
        </ext>
      </extLst>
    </bk>
    <bk>
      <extLst>
        <ext uri="{3e2802c4-a4d2-4d8b-9148-e3be6c30e623}">
          <xlrd:rvb i="1748"/>
        </ext>
      </extLst>
    </bk>
    <bk>
      <extLst>
        <ext uri="{3e2802c4-a4d2-4d8b-9148-e3be6c30e623}">
          <xlrd:rvb i="1749"/>
        </ext>
      </extLst>
    </bk>
    <bk>
      <extLst>
        <ext uri="{3e2802c4-a4d2-4d8b-9148-e3be6c30e623}">
          <xlrd:rvb i="1750"/>
        </ext>
      </extLst>
    </bk>
    <bk>
      <extLst>
        <ext uri="{3e2802c4-a4d2-4d8b-9148-e3be6c30e623}">
          <xlrd:rvb i="1751"/>
        </ext>
      </extLst>
    </bk>
    <bk>
      <extLst>
        <ext uri="{3e2802c4-a4d2-4d8b-9148-e3be6c30e623}">
          <xlrd:rvb i="1752"/>
        </ext>
      </extLst>
    </bk>
    <bk>
      <extLst>
        <ext uri="{3e2802c4-a4d2-4d8b-9148-e3be6c30e623}">
          <xlrd:rvb i="1753"/>
        </ext>
      </extLst>
    </bk>
    <bk>
      <extLst>
        <ext uri="{3e2802c4-a4d2-4d8b-9148-e3be6c30e623}">
          <xlrd:rvb i="1754"/>
        </ext>
      </extLst>
    </bk>
    <bk>
      <extLst>
        <ext uri="{3e2802c4-a4d2-4d8b-9148-e3be6c30e623}">
          <xlrd:rvb i="1755"/>
        </ext>
      </extLst>
    </bk>
    <bk>
      <extLst>
        <ext uri="{3e2802c4-a4d2-4d8b-9148-e3be6c30e623}">
          <xlrd:rvb i="1756"/>
        </ext>
      </extLst>
    </bk>
    <bk>
      <extLst>
        <ext uri="{3e2802c4-a4d2-4d8b-9148-e3be6c30e623}">
          <xlrd:rvb i="1757"/>
        </ext>
      </extLst>
    </bk>
    <bk>
      <extLst>
        <ext uri="{3e2802c4-a4d2-4d8b-9148-e3be6c30e623}">
          <xlrd:rvb i="1758"/>
        </ext>
      </extLst>
    </bk>
    <bk>
      <extLst>
        <ext uri="{3e2802c4-a4d2-4d8b-9148-e3be6c30e623}">
          <xlrd:rvb i="1759"/>
        </ext>
      </extLst>
    </bk>
    <bk>
      <extLst>
        <ext uri="{3e2802c4-a4d2-4d8b-9148-e3be6c30e623}">
          <xlrd:rvb i="1760"/>
        </ext>
      </extLst>
    </bk>
    <bk>
      <extLst>
        <ext uri="{3e2802c4-a4d2-4d8b-9148-e3be6c30e623}">
          <xlrd:rvb i="1761"/>
        </ext>
      </extLst>
    </bk>
    <bk>
      <extLst>
        <ext uri="{3e2802c4-a4d2-4d8b-9148-e3be6c30e623}">
          <xlrd:rvb i="1762"/>
        </ext>
      </extLst>
    </bk>
    <bk>
      <extLst>
        <ext uri="{3e2802c4-a4d2-4d8b-9148-e3be6c30e623}">
          <xlrd:rvb i="1763"/>
        </ext>
      </extLst>
    </bk>
    <bk>
      <extLst>
        <ext uri="{3e2802c4-a4d2-4d8b-9148-e3be6c30e623}">
          <xlrd:rvb i="1764"/>
        </ext>
      </extLst>
    </bk>
    <bk>
      <extLst>
        <ext uri="{3e2802c4-a4d2-4d8b-9148-e3be6c30e623}">
          <xlrd:rvb i="1765"/>
        </ext>
      </extLst>
    </bk>
    <bk>
      <extLst>
        <ext uri="{3e2802c4-a4d2-4d8b-9148-e3be6c30e623}">
          <xlrd:rvb i="1766"/>
        </ext>
      </extLst>
    </bk>
    <bk>
      <extLst>
        <ext uri="{3e2802c4-a4d2-4d8b-9148-e3be6c30e623}">
          <xlrd:rvb i="1767"/>
        </ext>
      </extLst>
    </bk>
    <bk>
      <extLst>
        <ext uri="{3e2802c4-a4d2-4d8b-9148-e3be6c30e623}">
          <xlrd:rvb i="1768"/>
        </ext>
      </extLst>
    </bk>
    <bk>
      <extLst>
        <ext uri="{3e2802c4-a4d2-4d8b-9148-e3be6c30e623}">
          <xlrd:rvb i="1769"/>
        </ext>
      </extLst>
    </bk>
    <bk>
      <extLst>
        <ext uri="{3e2802c4-a4d2-4d8b-9148-e3be6c30e623}">
          <xlrd:rvb i="1770"/>
        </ext>
      </extLst>
    </bk>
    <bk>
      <extLst>
        <ext uri="{3e2802c4-a4d2-4d8b-9148-e3be6c30e623}">
          <xlrd:rvb i="1771"/>
        </ext>
      </extLst>
    </bk>
    <bk>
      <extLst>
        <ext uri="{3e2802c4-a4d2-4d8b-9148-e3be6c30e623}">
          <xlrd:rvb i="1772"/>
        </ext>
      </extLst>
    </bk>
    <bk>
      <extLst>
        <ext uri="{3e2802c4-a4d2-4d8b-9148-e3be6c30e623}">
          <xlrd:rvb i="1773"/>
        </ext>
      </extLst>
    </bk>
    <bk>
      <extLst>
        <ext uri="{3e2802c4-a4d2-4d8b-9148-e3be6c30e623}">
          <xlrd:rvb i="1774"/>
        </ext>
      </extLst>
    </bk>
    <bk>
      <extLst>
        <ext uri="{3e2802c4-a4d2-4d8b-9148-e3be6c30e623}">
          <xlrd:rvb i="1775"/>
        </ext>
      </extLst>
    </bk>
    <bk>
      <extLst>
        <ext uri="{3e2802c4-a4d2-4d8b-9148-e3be6c30e623}">
          <xlrd:rvb i="1776"/>
        </ext>
      </extLst>
    </bk>
    <bk>
      <extLst>
        <ext uri="{3e2802c4-a4d2-4d8b-9148-e3be6c30e623}">
          <xlrd:rvb i="1777"/>
        </ext>
      </extLst>
    </bk>
    <bk>
      <extLst>
        <ext uri="{3e2802c4-a4d2-4d8b-9148-e3be6c30e623}">
          <xlrd:rvb i="1778"/>
        </ext>
      </extLst>
    </bk>
    <bk>
      <extLst>
        <ext uri="{3e2802c4-a4d2-4d8b-9148-e3be6c30e623}">
          <xlrd:rvb i="1779"/>
        </ext>
      </extLst>
    </bk>
    <bk>
      <extLst>
        <ext uri="{3e2802c4-a4d2-4d8b-9148-e3be6c30e623}">
          <xlrd:rvb i="1780"/>
        </ext>
      </extLst>
    </bk>
    <bk>
      <extLst>
        <ext uri="{3e2802c4-a4d2-4d8b-9148-e3be6c30e623}">
          <xlrd:rvb i="1781"/>
        </ext>
      </extLst>
    </bk>
    <bk>
      <extLst>
        <ext uri="{3e2802c4-a4d2-4d8b-9148-e3be6c30e623}">
          <xlrd:rvb i="1782"/>
        </ext>
      </extLst>
    </bk>
    <bk>
      <extLst>
        <ext uri="{3e2802c4-a4d2-4d8b-9148-e3be6c30e623}">
          <xlrd:rvb i="1783"/>
        </ext>
      </extLst>
    </bk>
    <bk>
      <extLst>
        <ext uri="{3e2802c4-a4d2-4d8b-9148-e3be6c30e623}">
          <xlrd:rvb i="1784"/>
        </ext>
      </extLst>
    </bk>
    <bk>
      <extLst>
        <ext uri="{3e2802c4-a4d2-4d8b-9148-e3be6c30e623}">
          <xlrd:rvb i="1785"/>
        </ext>
      </extLst>
    </bk>
    <bk>
      <extLst>
        <ext uri="{3e2802c4-a4d2-4d8b-9148-e3be6c30e623}">
          <xlrd:rvb i="1786"/>
        </ext>
      </extLst>
    </bk>
    <bk>
      <extLst>
        <ext uri="{3e2802c4-a4d2-4d8b-9148-e3be6c30e623}">
          <xlrd:rvb i="1787"/>
        </ext>
      </extLst>
    </bk>
    <bk>
      <extLst>
        <ext uri="{3e2802c4-a4d2-4d8b-9148-e3be6c30e623}">
          <xlrd:rvb i="1788"/>
        </ext>
      </extLst>
    </bk>
    <bk>
      <extLst>
        <ext uri="{3e2802c4-a4d2-4d8b-9148-e3be6c30e623}">
          <xlrd:rvb i="1789"/>
        </ext>
      </extLst>
    </bk>
    <bk>
      <extLst>
        <ext uri="{3e2802c4-a4d2-4d8b-9148-e3be6c30e623}">
          <xlrd:rvb i="1790"/>
        </ext>
      </extLst>
    </bk>
    <bk>
      <extLst>
        <ext uri="{3e2802c4-a4d2-4d8b-9148-e3be6c30e623}">
          <xlrd:rvb i="1791"/>
        </ext>
      </extLst>
    </bk>
    <bk>
      <extLst>
        <ext uri="{3e2802c4-a4d2-4d8b-9148-e3be6c30e623}">
          <xlrd:rvb i="1792"/>
        </ext>
      </extLst>
    </bk>
    <bk>
      <extLst>
        <ext uri="{3e2802c4-a4d2-4d8b-9148-e3be6c30e623}">
          <xlrd:rvb i="1793"/>
        </ext>
      </extLst>
    </bk>
    <bk>
      <extLst>
        <ext uri="{3e2802c4-a4d2-4d8b-9148-e3be6c30e623}">
          <xlrd:rvb i="1794"/>
        </ext>
      </extLst>
    </bk>
    <bk>
      <extLst>
        <ext uri="{3e2802c4-a4d2-4d8b-9148-e3be6c30e623}">
          <xlrd:rvb i="1795"/>
        </ext>
      </extLst>
    </bk>
    <bk>
      <extLst>
        <ext uri="{3e2802c4-a4d2-4d8b-9148-e3be6c30e623}">
          <xlrd:rvb i="1796"/>
        </ext>
      </extLst>
    </bk>
    <bk>
      <extLst>
        <ext uri="{3e2802c4-a4d2-4d8b-9148-e3be6c30e623}">
          <xlrd:rvb i="1797"/>
        </ext>
      </extLst>
    </bk>
    <bk>
      <extLst>
        <ext uri="{3e2802c4-a4d2-4d8b-9148-e3be6c30e623}">
          <xlrd:rvb i="1798"/>
        </ext>
      </extLst>
    </bk>
    <bk>
      <extLst>
        <ext uri="{3e2802c4-a4d2-4d8b-9148-e3be6c30e623}">
          <xlrd:rvb i="1799"/>
        </ext>
      </extLst>
    </bk>
    <bk>
      <extLst>
        <ext uri="{3e2802c4-a4d2-4d8b-9148-e3be6c30e623}">
          <xlrd:rvb i="1800"/>
        </ext>
      </extLst>
    </bk>
    <bk>
      <extLst>
        <ext uri="{3e2802c4-a4d2-4d8b-9148-e3be6c30e623}">
          <xlrd:rvb i="1801"/>
        </ext>
      </extLst>
    </bk>
    <bk>
      <extLst>
        <ext uri="{3e2802c4-a4d2-4d8b-9148-e3be6c30e623}">
          <xlrd:rvb i="1802"/>
        </ext>
      </extLst>
    </bk>
    <bk>
      <extLst>
        <ext uri="{3e2802c4-a4d2-4d8b-9148-e3be6c30e623}">
          <xlrd:rvb i="1803"/>
        </ext>
      </extLst>
    </bk>
    <bk>
      <extLst>
        <ext uri="{3e2802c4-a4d2-4d8b-9148-e3be6c30e623}">
          <xlrd:rvb i="1804"/>
        </ext>
      </extLst>
    </bk>
    <bk>
      <extLst>
        <ext uri="{3e2802c4-a4d2-4d8b-9148-e3be6c30e623}">
          <xlrd:rvb i="1805"/>
        </ext>
      </extLst>
    </bk>
    <bk>
      <extLst>
        <ext uri="{3e2802c4-a4d2-4d8b-9148-e3be6c30e623}">
          <xlrd:rvb i="1806"/>
        </ext>
      </extLst>
    </bk>
    <bk>
      <extLst>
        <ext uri="{3e2802c4-a4d2-4d8b-9148-e3be6c30e623}">
          <xlrd:rvb i="1807"/>
        </ext>
      </extLst>
    </bk>
    <bk>
      <extLst>
        <ext uri="{3e2802c4-a4d2-4d8b-9148-e3be6c30e623}">
          <xlrd:rvb i="1808"/>
        </ext>
      </extLst>
    </bk>
    <bk>
      <extLst>
        <ext uri="{3e2802c4-a4d2-4d8b-9148-e3be6c30e623}">
          <xlrd:rvb i="1809"/>
        </ext>
      </extLst>
    </bk>
    <bk>
      <extLst>
        <ext uri="{3e2802c4-a4d2-4d8b-9148-e3be6c30e623}">
          <xlrd:rvb i="1810"/>
        </ext>
      </extLst>
    </bk>
    <bk>
      <extLst>
        <ext uri="{3e2802c4-a4d2-4d8b-9148-e3be6c30e623}">
          <xlrd:rvb i="1811"/>
        </ext>
      </extLst>
    </bk>
    <bk>
      <extLst>
        <ext uri="{3e2802c4-a4d2-4d8b-9148-e3be6c30e623}">
          <xlrd:rvb i="1812"/>
        </ext>
      </extLst>
    </bk>
    <bk>
      <extLst>
        <ext uri="{3e2802c4-a4d2-4d8b-9148-e3be6c30e623}">
          <xlrd:rvb i="1813"/>
        </ext>
      </extLst>
    </bk>
    <bk>
      <extLst>
        <ext uri="{3e2802c4-a4d2-4d8b-9148-e3be6c30e623}">
          <xlrd:rvb i="1814"/>
        </ext>
      </extLst>
    </bk>
    <bk>
      <extLst>
        <ext uri="{3e2802c4-a4d2-4d8b-9148-e3be6c30e623}">
          <xlrd:rvb i="1815"/>
        </ext>
      </extLst>
    </bk>
    <bk>
      <extLst>
        <ext uri="{3e2802c4-a4d2-4d8b-9148-e3be6c30e623}">
          <xlrd:rvb i="1816"/>
        </ext>
      </extLst>
    </bk>
    <bk>
      <extLst>
        <ext uri="{3e2802c4-a4d2-4d8b-9148-e3be6c30e623}">
          <xlrd:rvb i="1817"/>
        </ext>
      </extLst>
    </bk>
    <bk>
      <extLst>
        <ext uri="{3e2802c4-a4d2-4d8b-9148-e3be6c30e623}">
          <xlrd:rvb i="1818"/>
        </ext>
      </extLst>
    </bk>
    <bk>
      <extLst>
        <ext uri="{3e2802c4-a4d2-4d8b-9148-e3be6c30e623}">
          <xlrd:rvb i="1819"/>
        </ext>
      </extLst>
    </bk>
    <bk>
      <extLst>
        <ext uri="{3e2802c4-a4d2-4d8b-9148-e3be6c30e623}">
          <xlrd:rvb i="1820"/>
        </ext>
      </extLst>
    </bk>
    <bk>
      <extLst>
        <ext uri="{3e2802c4-a4d2-4d8b-9148-e3be6c30e623}">
          <xlrd:rvb i="1821"/>
        </ext>
      </extLst>
    </bk>
    <bk>
      <extLst>
        <ext uri="{3e2802c4-a4d2-4d8b-9148-e3be6c30e623}">
          <xlrd:rvb i="1822"/>
        </ext>
      </extLst>
    </bk>
    <bk>
      <extLst>
        <ext uri="{3e2802c4-a4d2-4d8b-9148-e3be6c30e623}">
          <xlrd:rvb i="1823"/>
        </ext>
      </extLst>
    </bk>
    <bk>
      <extLst>
        <ext uri="{3e2802c4-a4d2-4d8b-9148-e3be6c30e623}">
          <xlrd:rvb i="1824"/>
        </ext>
      </extLst>
    </bk>
    <bk>
      <extLst>
        <ext uri="{3e2802c4-a4d2-4d8b-9148-e3be6c30e623}">
          <xlrd:rvb i="1825"/>
        </ext>
      </extLst>
    </bk>
    <bk>
      <extLst>
        <ext uri="{3e2802c4-a4d2-4d8b-9148-e3be6c30e623}">
          <xlrd:rvb i="1826"/>
        </ext>
      </extLst>
    </bk>
    <bk>
      <extLst>
        <ext uri="{3e2802c4-a4d2-4d8b-9148-e3be6c30e623}">
          <xlrd:rvb i="1827"/>
        </ext>
      </extLst>
    </bk>
    <bk>
      <extLst>
        <ext uri="{3e2802c4-a4d2-4d8b-9148-e3be6c30e623}">
          <xlrd:rvb i="1828"/>
        </ext>
      </extLst>
    </bk>
    <bk>
      <extLst>
        <ext uri="{3e2802c4-a4d2-4d8b-9148-e3be6c30e623}">
          <xlrd:rvb i="1829"/>
        </ext>
      </extLst>
    </bk>
    <bk>
      <extLst>
        <ext uri="{3e2802c4-a4d2-4d8b-9148-e3be6c30e623}">
          <xlrd:rvb i="1830"/>
        </ext>
      </extLst>
    </bk>
    <bk>
      <extLst>
        <ext uri="{3e2802c4-a4d2-4d8b-9148-e3be6c30e623}">
          <xlrd:rvb i="1831"/>
        </ext>
      </extLst>
    </bk>
    <bk>
      <extLst>
        <ext uri="{3e2802c4-a4d2-4d8b-9148-e3be6c30e623}">
          <xlrd:rvb i="1832"/>
        </ext>
      </extLst>
    </bk>
    <bk>
      <extLst>
        <ext uri="{3e2802c4-a4d2-4d8b-9148-e3be6c30e623}">
          <xlrd:rvb i="1833"/>
        </ext>
      </extLst>
    </bk>
    <bk>
      <extLst>
        <ext uri="{3e2802c4-a4d2-4d8b-9148-e3be6c30e623}">
          <xlrd:rvb i="1834"/>
        </ext>
      </extLst>
    </bk>
    <bk>
      <extLst>
        <ext uri="{3e2802c4-a4d2-4d8b-9148-e3be6c30e623}">
          <xlrd:rvb i="1835"/>
        </ext>
      </extLst>
    </bk>
    <bk>
      <extLst>
        <ext uri="{3e2802c4-a4d2-4d8b-9148-e3be6c30e623}">
          <xlrd:rvb i="1836"/>
        </ext>
      </extLst>
    </bk>
    <bk>
      <extLst>
        <ext uri="{3e2802c4-a4d2-4d8b-9148-e3be6c30e623}">
          <xlrd:rvb i="1837"/>
        </ext>
      </extLst>
    </bk>
    <bk>
      <extLst>
        <ext uri="{3e2802c4-a4d2-4d8b-9148-e3be6c30e623}">
          <xlrd:rvb i="1838"/>
        </ext>
      </extLst>
    </bk>
    <bk>
      <extLst>
        <ext uri="{3e2802c4-a4d2-4d8b-9148-e3be6c30e623}">
          <xlrd:rvb i="1839"/>
        </ext>
      </extLst>
    </bk>
    <bk>
      <extLst>
        <ext uri="{3e2802c4-a4d2-4d8b-9148-e3be6c30e623}">
          <xlrd:rvb i="1840"/>
        </ext>
      </extLst>
    </bk>
    <bk>
      <extLst>
        <ext uri="{3e2802c4-a4d2-4d8b-9148-e3be6c30e623}">
          <xlrd:rvb i="1841"/>
        </ext>
      </extLst>
    </bk>
    <bk>
      <extLst>
        <ext uri="{3e2802c4-a4d2-4d8b-9148-e3be6c30e623}">
          <xlrd:rvb i="1842"/>
        </ext>
      </extLst>
    </bk>
    <bk>
      <extLst>
        <ext uri="{3e2802c4-a4d2-4d8b-9148-e3be6c30e623}">
          <xlrd:rvb i="1843"/>
        </ext>
      </extLst>
    </bk>
    <bk>
      <extLst>
        <ext uri="{3e2802c4-a4d2-4d8b-9148-e3be6c30e623}">
          <xlrd:rvb i="1844"/>
        </ext>
      </extLst>
    </bk>
    <bk>
      <extLst>
        <ext uri="{3e2802c4-a4d2-4d8b-9148-e3be6c30e623}">
          <xlrd:rvb i="1845"/>
        </ext>
      </extLst>
    </bk>
    <bk>
      <extLst>
        <ext uri="{3e2802c4-a4d2-4d8b-9148-e3be6c30e623}">
          <xlrd:rvb i="1846"/>
        </ext>
      </extLst>
    </bk>
    <bk>
      <extLst>
        <ext uri="{3e2802c4-a4d2-4d8b-9148-e3be6c30e623}">
          <xlrd:rvb i="1847"/>
        </ext>
      </extLst>
    </bk>
    <bk>
      <extLst>
        <ext uri="{3e2802c4-a4d2-4d8b-9148-e3be6c30e623}">
          <xlrd:rvb i="1848"/>
        </ext>
      </extLst>
    </bk>
    <bk>
      <extLst>
        <ext uri="{3e2802c4-a4d2-4d8b-9148-e3be6c30e623}">
          <xlrd:rvb i="1849"/>
        </ext>
      </extLst>
    </bk>
    <bk>
      <extLst>
        <ext uri="{3e2802c4-a4d2-4d8b-9148-e3be6c30e623}">
          <xlrd:rvb i="1850"/>
        </ext>
      </extLst>
    </bk>
    <bk>
      <extLst>
        <ext uri="{3e2802c4-a4d2-4d8b-9148-e3be6c30e623}">
          <xlrd:rvb i="1851"/>
        </ext>
      </extLst>
    </bk>
    <bk>
      <extLst>
        <ext uri="{3e2802c4-a4d2-4d8b-9148-e3be6c30e623}">
          <xlrd:rvb i="1852"/>
        </ext>
      </extLst>
    </bk>
    <bk>
      <extLst>
        <ext uri="{3e2802c4-a4d2-4d8b-9148-e3be6c30e623}">
          <xlrd:rvb i="1853"/>
        </ext>
      </extLst>
    </bk>
    <bk>
      <extLst>
        <ext uri="{3e2802c4-a4d2-4d8b-9148-e3be6c30e623}">
          <xlrd:rvb i="1854"/>
        </ext>
      </extLst>
    </bk>
    <bk>
      <extLst>
        <ext uri="{3e2802c4-a4d2-4d8b-9148-e3be6c30e623}">
          <xlrd:rvb i="1855"/>
        </ext>
      </extLst>
    </bk>
    <bk>
      <extLst>
        <ext uri="{3e2802c4-a4d2-4d8b-9148-e3be6c30e623}">
          <xlrd:rvb i="1856"/>
        </ext>
      </extLst>
    </bk>
    <bk>
      <extLst>
        <ext uri="{3e2802c4-a4d2-4d8b-9148-e3be6c30e623}">
          <xlrd:rvb i="1857"/>
        </ext>
      </extLst>
    </bk>
    <bk>
      <extLst>
        <ext uri="{3e2802c4-a4d2-4d8b-9148-e3be6c30e623}">
          <xlrd:rvb i="1858"/>
        </ext>
      </extLst>
    </bk>
    <bk>
      <extLst>
        <ext uri="{3e2802c4-a4d2-4d8b-9148-e3be6c30e623}">
          <xlrd:rvb i="1859"/>
        </ext>
      </extLst>
    </bk>
    <bk>
      <extLst>
        <ext uri="{3e2802c4-a4d2-4d8b-9148-e3be6c30e623}">
          <xlrd:rvb i="1860"/>
        </ext>
      </extLst>
    </bk>
    <bk>
      <extLst>
        <ext uri="{3e2802c4-a4d2-4d8b-9148-e3be6c30e623}">
          <xlrd:rvb i="1861"/>
        </ext>
      </extLst>
    </bk>
    <bk>
      <extLst>
        <ext uri="{3e2802c4-a4d2-4d8b-9148-e3be6c30e623}">
          <xlrd:rvb i="1862"/>
        </ext>
      </extLst>
    </bk>
    <bk>
      <extLst>
        <ext uri="{3e2802c4-a4d2-4d8b-9148-e3be6c30e623}">
          <xlrd:rvb i="1863"/>
        </ext>
      </extLst>
    </bk>
    <bk>
      <extLst>
        <ext uri="{3e2802c4-a4d2-4d8b-9148-e3be6c30e623}">
          <xlrd:rvb i="1864"/>
        </ext>
      </extLst>
    </bk>
    <bk>
      <extLst>
        <ext uri="{3e2802c4-a4d2-4d8b-9148-e3be6c30e623}">
          <xlrd:rvb i="1865"/>
        </ext>
      </extLst>
    </bk>
    <bk>
      <extLst>
        <ext uri="{3e2802c4-a4d2-4d8b-9148-e3be6c30e623}">
          <xlrd:rvb i="1866"/>
        </ext>
      </extLst>
    </bk>
    <bk>
      <extLst>
        <ext uri="{3e2802c4-a4d2-4d8b-9148-e3be6c30e623}">
          <xlrd:rvb i="1867"/>
        </ext>
      </extLst>
    </bk>
    <bk>
      <extLst>
        <ext uri="{3e2802c4-a4d2-4d8b-9148-e3be6c30e623}">
          <xlrd:rvb i="1868"/>
        </ext>
      </extLst>
    </bk>
    <bk>
      <extLst>
        <ext uri="{3e2802c4-a4d2-4d8b-9148-e3be6c30e623}">
          <xlrd:rvb i="1869"/>
        </ext>
      </extLst>
    </bk>
    <bk>
      <extLst>
        <ext uri="{3e2802c4-a4d2-4d8b-9148-e3be6c30e623}">
          <xlrd:rvb i="1870"/>
        </ext>
      </extLst>
    </bk>
    <bk>
      <extLst>
        <ext uri="{3e2802c4-a4d2-4d8b-9148-e3be6c30e623}">
          <xlrd:rvb i="1871"/>
        </ext>
      </extLst>
    </bk>
    <bk>
      <extLst>
        <ext uri="{3e2802c4-a4d2-4d8b-9148-e3be6c30e623}">
          <xlrd:rvb i="1872"/>
        </ext>
      </extLst>
    </bk>
    <bk>
      <extLst>
        <ext uri="{3e2802c4-a4d2-4d8b-9148-e3be6c30e623}">
          <xlrd:rvb i="1873"/>
        </ext>
      </extLst>
    </bk>
    <bk>
      <extLst>
        <ext uri="{3e2802c4-a4d2-4d8b-9148-e3be6c30e623}">
          <xlrd:rvb i="1874"/>
        </ext>
      </extLst>
    </bk>
    <bk>
      <extLst>
        <ext uri="{3e2802c4-a4d2-4d8b-9148-e3be6c30e623}">
          <xlrd:rvb i="1875"/>
        </ext>
      </extLst>
    </bk>
    <bk>
      <extLst>
        <ext uri="{3e2802c4-a4d2-4d8b-9148-e3be6c30e623}">
          <xlrd:rvb i="1876"/>
        </ext>
      </extLst>
    </bk>
    <bk>
      <extLst>
        <ext uri="{3e2802c4-a4d2-4d8b-9148-e3be6c30e623}">
          <xlrd:rvb i="1877"/>
        </ext>
      </extLst>
    </bk>
    <bk>
      <extLst>
        <ext uri="{3e2802c4-a4d2-4d8b-9148-e3be6c30e623}">
          <xlrd:rvb i="1878"/>
        </ext>
      </extLst>
    </bk>
    <bk>
      <extLst>
        <ext uri="{3e2802c4-a4d2-4d8b-9148-e3be6c30e623}">
          <xlrd:rvb i="1879"/>
        </ext>
      </extLst>
    </bk>
    <bk>
      <extLst>
        <ext uri="{3e2802c4-a4d2-4d8b-9148-e3be6c30e623}">
          <xlrd:rvb i="1880"/>
        </ext>
      </extLst>
    </bk>
    <bk>
      <extLst>
        <ext uri="{3e2802c4-a4d2-4d8b-9148-e3be6c30e623}">
          <xlrd:rvb i="1881"/>
        </ext>
      </extLst>
    </bk>
    <bk>
      <extLst>
        <ext uri="{3e2802c4-a4d2-4d8b-9148-e3be6c30e623}">
          <xlrd:rvb i="1882"/>
        </ext>
      </extLst>
    </bk>
    <bk>
      <extLst>
        <ext uri="{3e2802c4-a4d2-4d8b-9148-e3be6c30e623}">
          <xlrd:rvb i="1883"/>
        </ext>
      </extLst>
    </bk>
    <bk>
      <extLst>
        <ext uri="{3e2802c4-a4d2-4d8b-9148-e3be6c30e623}">
          <xlrd:rvb i="1884"/>
        </ext>
      </extLst>
    </bk>
    <bk>
      <extLst>
        <ext uri="{3e2802c4-a4d2-4d8b-9148-e3be6c30e623}">
          <xlrd:rvb i="1885"/>
        </ext>
      </extLst>
    </bk>
    <bk>
      <extLst>
        <ext uri="{3e2802c4-a4d2-4d8b-9148-e3be6c30e623}">
          <xlrd:rvb i="1886"/>
        </ext>
      </extLst>
    </bk>
    <bk>
      <extLst>
        <ext uri="{3e2802c4-a4d2-4d8b-9148-e3be6c30e623}">
          <xlrd:rvb i="1887"/>
        </ext>
      </extLst>
    </bk>
    <bk>
      <extLst>
        <ext uri="{3e2802c4-a4d2-4d8b-9148-e3be6c30e623}">
          <xlrd:rvb i="1888"/>
        </ext>
      </extLst>
    </bk>
    <bk>
      <extLst>
        <ext uri="{3e2802c4-a4d2-4d8b-9148-e3be6c30e623}">
          <xlrd:rvb i="1889"/>
        </ext>
      </extLst>
    </bk>
    <bk>
      <extLst>
        <ext uri="{3e2802c4-a4d2-4d8b-9148-e3be6c30e623}">
          <xlrd:rvb i="1890"/>
        </ext>
      </extLst>
    </bk>
    <bk>
      <extLst>
        <ext uri="{3e2802c4-a4d2-4d8b-9148-e3be6c30e623}">
          <xlrd:rvb i="1891"/>
        </ext>
      </extLst>
    </bk>
    <bk>
      <extLst>
        <ext uri="{3e2802c4-a4d2-4d8b-9148-e3be6c30e623}">
          <xlrd:rvb i="1892"/>
        </ext>
      </extLst>
    </bk>
    <bk>
      <extLst>
        <ext uri="{3e2802c4-a4d2-4d8b-9148-e3be6c30e623}">
          <xlrd:rvb i="1893"/>
        </ext>
      </extLst>
    </bk>
    <bk>
      <extLst>
        <ext uri="{3e2802c4-a4d2-4d8b-9148-e3be6c30e623}">
          <xlrd:rvb i="1894"/>
        </ext>
      </extLst>
    </bk>
    <bk>
      <extLst>
        <ext uri="{3e2802c4-a4d2-4d8b-9148-e3be6c30e623}">
          <xlrd:rvb i="1895"/>
        </ext>
      </extLst>
    </bk>
    <bk>
      <extLst>
        <ext uri="{3e2802c4-a4d2-4d8b-9148-e3be6c30e623}">
          <xlrd:rvb i="1896"/>
        </ext>
      </extLst>
    </bk>
    <bk>
      <extLst>
        <ext uri="{3e2802c4-a4d2-4d8b-9148-e3be6c30e623}">
          <xlrd:rvb i="1897"/>
        </ext>
      </extLst>
    </bk>
    <bk>
      <extLst>
        <ext uri="{3e2802c4-a4d2-4d8b-9148-e3be6c30e623}">
          <xlrd:rvb i="1898"/>
        </ext>
      </extLst>
    </bk>
    <bk>
      <extLst>
        <ext uri="{3e2802c4-a4d2-4d8b-9148-e3be6c30e623}">
          <xlrd:rvb i="1899"/>
        </ext>
      </extLst>
    </bk>
    <bk>
      <extLst>
        <ext uri="{3e2802c4-a4d2-4d8b-9148-e3be6c30e623}">
          <xlrd:rvb i="1900"/>
        </ext>
      </extLst>
    </bk>
    <bk>
      <extLst>
        <ext uri="{3e2802c4-a4d2-4d8b-9148-e3be6c30e623}">
          <xlrd:rvb i="1901"/>
        </ext>
      </extLst>
    </bk>
    <bk>
      <extLst>
        <ext uri="{3e2802c4-a4d2-4d8b-9148-e3be6c30e623}">
          <xlrd:rvb i="1902"/>
        </ext>
      </extLst>
    </bk>
    <bk>
      <extLst>
        <ext uri="{3e2802c4-a4d2-4d8b-9148-e3be6c30e623}">
          <xlrd:rvb i="1903"/>
        </ext>
      </extLst>
    </bk>
    <bk>
      <extLst>
        <ext uri="{3e2802c4-a4d2-4d8b-9148-e3be6c30e623}">
          <xlrd:rvb i="1904"/>
        </ext>
      </extLst>
    </bk>
    <bk>
      <extLst>
        <ext uri="{3e2802c4-a4d2-4d8b-9148-e3be6c30e623}">
          <xlrd:rvb i="1905"/>
        </ext>
      </extLst>
    </bk>
    <bk>
      <extLst>
        <ext uri="{3e2802c4-a4d2-4d8b-9148-e3be6c30e623}">
          <xlrd:rvb i="1906"/>
        </ext>
      </extLst>
    </bk>
    <bk>
      <extLst>
        <ext uri="{3e2802c4-a4d2-4d8b-9148-e3be6c30e623}">
          <xlrd:rvb i="1907"/>
        </ext>
      </extLst>
    </bk>
    <bk>
      <extLst>
        <ext uri="{3e2802c4-a4d2-4d8b-9148-e3be6c30e623}">
          <xlrd:rvb i="1908"/>
        </ext>
      </extLst>
    </bk>
    <bk>
      <extLst>
        <ext uri="{3e2802c4-a4d2-4d8b-9148-e3be6c30e623}">
          <xlrd:rvb i="1909"/>
        </ext>
      </extLst>
    </bk>
    <bk>
      <extLst>
        <ext uri="{3e2802c4-a4d2-4d8b-9148-e3be6c30e623}">
          <xlrd:rvb i="1910"/>
        </ext>
      </extLst>
    </bk>
    <bk>
      <extLst>
        <ext uri="{3e2802c4-a4d2-4d8b-9148-e3be6c30e623}">
          <xlrd:rvb i="1911"/>
        </ext>
      </extLst>
    </bk>
    <bk>
      <extLst>
        <ext uri="{3e2802c4-a4d2-4d8b-9148-e3be6c30e623}">
          <xlrd:rvb i="1912"/>
        </ext>
      </extLst>
    </bk>
    <bk>
      <extLst>
        <ext uri="{3e2802c4-a4d2-4d8b-9148-e3be6c30e623}">
          <xlrd:rvb i="1913"/>
        </ext>
      </extLst>
    </bk>
    <bk>
      <extLst>
        <ext uri="{3e2802c4-a4d2-4d8b-9148-e3be6c30e623}">
          <xlrd:rvb i="1914"/>
        </ext>
      </extLst>
    </bk>
    <bk>
      <extLst>
        <ext uri="{3e2802c4-a4d2-4d8b-9148-e3be6c30e623}">
          <xlrd:rvb i="1915"/>
        </ext>
      </extLst>
    </bk>
    <bk>
      <extLst>
        <ext uri="{3e2802c4-a4d2-4d8b-9148-e3be6c30e623}">
          <xlrd:rvb i="1916"/>
        </ext>
      </extLst>
    </bk>
    <bk>
      <extLst>
        <ext uri="{3e2802c4-a4d2-4d8b-9148-e3be6c30e623}">
          <xlrd:rvb i="1917"/>
        </ext>
      </extLst>
    </bk>
    <bk>
      <extLst>
        <ext uri="{3e2802c4-a4d2-4d8b-9148-e3be6c30e623}">
          <xlrd:rvb i="1918"/>
        </ext>
      </extLst>
    </bk>
    <bk>
      <extLst>
        <ext uri="{3e2802c4-a4d2-4d8b-9148-e3be6c30e623}">
          <xlrd:rvb i="1919"/>
        </ext>
      </extLst>
    </bk>
    <bk>
      <extLst>
        <ext uri="{3e2802c4-a4d2-4d8b-9148-e3be6c30e623}">
          <xlrd:rvb i="1920"/>
        </ext>
      </extLst>
    </bk>
    <bk>
      <extLst>
        <ext uri="{3e2802c4-a4d2-4d8b-9148-e3be6c30e623}">
          <xlrd:rvb i="1921"/>
        </ext>
      </extLst>
    </bk>
    <bk>
      <extLst>
        <ext uri="{3e2802c4-a4d2-4d8b-9148-e3be6c30e623}">
          <xlrd:rvb i="1922"/>
        </ext>
      </extLst>
    </bk>
    <bk>
      <extLst>
        <ext uri="{3e2802c4-a4d2-4d8b-9148-e3be6c30e623}">
          <xlrd:rvb i="1923"/>
        </ext>
      </extLst>
    </bk>
    <bk>
      <extLst>
        <ext uri="{3e2802c4-a4d2-4d8b-9148-e3be6c30e623}">
          <xlrd:rvb i="1924"/>
        </ext>
      </extLst>
    </bk>
    <bk>
      <extLst>
        <ext uri="{3e2802c4-a4d2-4d8b-9148-e3be6c30e623}">
          <xlrd:rvb i="1925"/>
        </ext>
      </extLst>
    </bk>
    <bk>
      <extLst>
        <ext uri="{3e2802c4-a4d2-4d8b-9148-e3be6c30e623}">
          <xlrd:rvb i="1926"/>
        </ext>
      </extLst>
    </bk>
    <bk>
      <extLst>
        <ext uri="{3e2802c4-a4d2-4d8b-9148-e3be6c30e623}">
          <xlrd:rvb i="1927"/>
        </ext>
      </extLst>
    </bk>
    <bk>
      <extLst>
        <ext uri="{3e2802c4-a4d2-4d8b-9148-e3be6c30e623}">
          <xlrd:rvb i="1928"/>
        </ext>
      </extLst>
    </bk>
    <bk>
      <extLst>
        <ext uri="{3e2802c4-a4d2-4d8b-9148-e3be6c30e623}">
          <xlrd:rvb i="1929"/>
        </ext>
      </extLst>
    </bk>
    <bk>
      <extLst>
        <ext uri="{3e2802c4-a4d2-4d8b-9148-e3be6c30e623}">
          <xlrd:rvb i="1930"/>
        </ext>
      </extLst>
    </bk>
    <bk>
      <extLst>
        <ext uri="{3e2802c4-a4d2-4d8b-9148-e3be6c30e623}">
          <xlrd:rvb i="1931"/>
        </ext>
      </extLst>
    </bk>
    <bk>
      <extLst>
        <ext uri="{3e2802c4-a4d2-4d8b-9148-e3be6c30e623}">
          <xlrd:rvb i="1932"/>
        </ext>
      </extLst>
    </bk>
    <bk>
      <extLst>
        <ext uri="{3e2802c4-a4d2-4d8b-9148-e3be6c30e623}">
          <xlrd:rvb i="1933"/>
        </ext>
      </extLst>
    </bk>
    <bk>
      <extLst>
        <ext uri="{3e2802c4-a4d2-4d8b-9148-e3be6c30e623}">
          <xlrd:rvb i="1934"/>
        </ext>
      </extLst>
    </bk>
    <bk>
      <extLst>
        <ext uri="{3e2802c4-a4d2-4d8b-9148-e3be6c30e623}">
          <xlrd:rvb i="1935"/>
        </ext>
      </extLst>
    </bk>
    <bk>
      <extLst>
        <ext uri="{3e2802c4-a4d2-4d8b-9148-e3be6c30e623}">
          <xlrd:rvb i="1936"/>
        </ext>
      </extLst>
    </bk>
    <bk>
      <extLst>
        <ext uri="{3e2802c4-a4d2-4d8b-9148-e3be6c30e623}">
          <xlrd:rvb i="1937"/>
        </ext>
      </extLst>
    </bk>
    <bk>
      <extLst>
        <ext uri="{3e2802c4-a4d2-4d8b-9148-e3be6c30e623}">
          <xlrd:rvb i="1938"/>
        </ext>
      </extLst>
    </bk>
    <bk>
      <extLst>
        <ext uri="{3e2802c4-a4d2-4d8b-9148-e3be6c30e623}">
          <xlrd:rvb i="1939"/>
        </ext>
      </extLst>
    </bk>
    <bk>
      <extLst>
        <ext uri="{3e2802c4-a4d2-4d8b-9148-e3be6c30e623}">
          <xlrd:rvb i="1940"/>
        </ext>
      </extLst>
    </bk>
    <bk>
      <extLst>
        <ext uri="{3e2802c4-a4d2-4d8b-9148-e3be6c30e623}">
          <xlrd:rvb i="1941"/>
        </ext>
      </extLst>
    </bk>
    <bk>
      <extLst>
        <ext uri="{3e2802c4-a4d2-4d8b-9148-e3be6c30e623}">
          <xlrd:rvb i="1942"/>
        </ext>
      </extLst>
    </bk>
    <bk>
      <extLst>
        <ext uri="{3e2802c4-a4d2-4d8b-9148-e3be6c30e623}">
          <xlrd:rvb i="1943"/>
        </ext>
      </extLst>
    </bk>
    <bk>
      <extLst>
        <ext uri="{3e2802c4-a4d2-4d8b-9148-e3be6c30e623}">
          <xlrd:rvb i="1944"/>
        </ext>
      </extLst>
    </bk>
    <bk>
      <extLst>
        <ext uri="{3e2802c4-a4d2-4d8b-9148-e3be6c30e623}">
          <xlrd:rvb i="1945"/>
        </ext>
      </extLst>
    </bk>
    <bk>
      <extLst>
        <ext uri="{3e2802c4-a4d2-4d8b-9148-e3be6c30e623}">
          <xlrd:rvb i="1946"/>
        </ext>
      </extLst>
    </bk>
    <bk>
      <extLst>
        <ext uri="{3e2802c4-a4d2-4d8b-9148-e3be6c30e623}">
          <xlrd:rvb i="1947"/>
        </ext>
      </extLst>
    </bk>
    <bk>
      <extLst>
        <ext uri="{3e2802c4-a4d2-4d8b-9148-e3be6c30e623}">
          <xlrd:rvb i="1948"/>
        </ext>
      </extLst>
    </bk>
    <bk>
      <extLst>
        <ext uri="{3e2802c4-a4d2-4d8b-9148-e3be6c30e623}">
          <xlrd:rvb i="1949"/>
        </ext>
      </extLst>
    </bk>
    <bk>
      <extLst>
        <ext uri="{3e2802c4-a4d2-4d8b-9148-e3be6c30e623}">
          <xlrd:rvb i="1950"/>
        </ext>
      </extLst>
    </bk>
    <bk>
      <extLst>
        <ext uri="{3e2802c4-a4d2-4d8b-9148-e3be6c30e623}">
          <xlrd:rvb i="1951"/>
        </ext>
      </extLst>
    </bk>
    <bk>
      <extLst>
        <ext uri="{3e2802c4-a4d2-4d8b-9148-e3be6c30e623}">
          <xlrd:rvb i="1952"/>
        </ext>
      </extLst>
    </bk>
    <bk>
      <extLst>
        <ext uri="{3e2802c4-a4d2-4d8b-9148-e3be6c30e623}">
          <xlrd:rvb i="1953"/>
        </ext>
      </extLst>
    </bk>
    <bk>
      <extLst>
        <ext uri="{3e2802c4-a4d2-4d8b-9148-e3be6c30e623}">
          <xlrd:rvb i="1954"/>
        </ext>
      </extLst>
    </bk>
    <bk>
      <extLst>
        <ext uri="{3e2802c4-a4d2-4d8b-9148-e3be6c30e623}">
          <xlrd:rvb i="1955"/>
        </ext>
      </extLst>
    </bk>
    <bk>
      <extLst>
        <ext uri="{3e2802c4-a4d2-4d8b-9148-e3be6c30e623}">
          <xlrd:rvb i="1956"/>
        </ext>
      </extLst>
    </bk>
    <bk>
      <extLst>
        <ext uri="{3e2802c4-a4d2-4d8b-9148-e3be6c30e623}">
          <xlrd:rvb i="1957"/>
        </ext>
      </extLst>
    </bk>
    <bk>
      <extLst>
        <ext uri="{3e2802c4-a4d2-4d8b-9148-e3be6c30e623}">
          <xlrd:rvb i="1958"/>
        </ext>
      </extLst>
    </bk>
    <bk>
      <extLst>
        <ext uri="{3e2802c4-a4d2-4d8b-9148-e3be6c30e623}">
          <xlrd:rvb i="1959"/>
        </ext>
      </extLst>
    </bk>
    <bk>
      <extLst>
        <ext uri="{3e2802c4-a4d2-4d8b-9148-e3be6c30e623}">
          <xlrd:rvb i="1960"/>
        </ext>
      </extLst>
    </bk>
    <bk>
      <extLst>
        <ext uri="{3e2802c4-a4d2-4d8b-9148-e3be6c30e623}">
          <xlrd:rvb i="1961"/>
        </ext>
      </extLst>
    </bk>
    <bk>
      <extLst>
        <ext uri="{3e2802c4-a4d2-4d8b-9148-e3be6c30e623}">
          <xlrd:rvb i="1962"/>
        </ext>
      </extLst>
    </bk>
    <bk>
      <extLst>
        <ext uri="{3e2802c4-a4d2-4d8b-9148-e3be6c30e623}">
          <xlrd:rvb i="1963"/>
        </ext>
      </extLst>
    </bk>
    <bk>
      <extLst>
        <ext uri="{3e2802c4-a4d2-4d8b-9148-e3be6c30e623}">
          <xlrd:rvb i="1964"/>
        </ext>
      </extLst>
    </bk>
    <bk>
      <extLst>
        <ext uri="{3e2802c4-a4d2-4d8b-9148-e3be6c30e623}">
          <xlrd:rvb i="1965"/>
        </ext>
      </extLst>
    </bk>
    <bk>
      <extLst>
        <ext uri="{3e2802c4-a4d2-4d8b-9148-e3be6c30e623}">
          <xlrd:rvb i="1966"/>
        </ext>
      </extLst>
    </bk>
    <bk>
      <extLst>
        <ext uri="{3e2802c4-a4d2-4d8b-9148-e3be6c30e623}">
          <xlrd:rvb i="1967"/>
        </ext>
      </extLst>
    </bk>
    <bk>
      <extLst>
        <ext uri="{3e2802c4-a4d2-4d8b-9148-e3be6c30e623}">
          <xlrd:rvb i="1968"/>
        </ext>
      </extLst>
    </bk>
    <bk>
      <extLst>
        <ext uri="{3e2802c4-a4d2-4d8b-9148-e3be6c30e623}">
          <xlrd:rvb i="1969"/>
        </ext>
      </extLst>
    </bk>
    <bk>
      <extLst>
        <ext uri="{3e2802c4-a4d2-4d8b-9148-e3be6c30e623}">
          <xlrd:rvb i="1970"/>
        </ext>
      </extLst>
    </bk>
    <bk>
      <extLst>
        <ext uri="{3e2802c4-a4d2-4d8b-9148-e3be6c30e623}">
          <xlrd:rvb i="1971"/>
        </ext>
      </extLst>
    </bk>
    <bk>
      <extLst>
        <ext uri="{3e2802c4-a4d2-4d8b-9148-e3be6c30e623}">
          <xlrd:rvb i="1972"/>
        </ext>
      </extLst>
    </bk>
    <bk>
      <extLst>
        <ext uri="{3e2802c4-a4d2-4d8b-9148-e3be6c30e623}">
          <xlrd:rvb i="1973"/>
        </ext>
      </extLst>
    </bk>
    <bk>
      <extLst>
        <ext uri="{3e2802c4-a4d2-4d8b-9148-e3be6c30e623}">
          <xlrd:rvb i="1974"/>
        </ext>
      </extLst>
    </bk>
    <bk>
      <extLst>
        <ext uri="{3e2802c4-a4d2-4d8b-9148-e3be6c30e623}">
          <xlrd:rvb i="1975"/>
        </ext>
      </extLst>
    </bk>
    <bk>
      <extLst>
        <ext uri="{3e2802c4-a4d2-4d8b-9148-e3be6c30e623}">
          <xlrd:rvb i="1976"/>
        </ext>
      </extLst>
    </bk>
    <bk>
      <extLst>
        <ext uri="{3e2802c4-a4d2-4d8b-9148-e3be6c30e623}">
          <xlrd:rvb i="1977"/>
        </ext>
      </extLst>
    </bk>
    <bk>
      <extLst>
        <ext uri="{3e2802c4-a4d2-4d8b-9148-e3be6c30e623}">
          <xlrd:rvb i="1978"/>
        </ext>
      </extLst>
    </bk>
    <bk>
      <extLst>
        <ext uri="{3e2802c4-a4d2-4d8b-9148-e3be6c30e623}">
          <xlrd:rvb i="1979"/>
        </ext>
      </extLst>
    </bk>
    <bk>
      <extLst>
        <ext uri="{3e2802c4-a4d2-4d8b-9148-e3be6c30e623}">
          <xlrd:rvb i="1980"/>
        </ext>
      </extLst>
    </bk>
    <bk>
      <extLst>
        <ext uri="{3e2802c4-a4d2-4d8b-9148-e3be6c30e623}">
          <xlrd:rvb i="1981"/>
        </ext>
      </extLst>
    </bk>
    <bk>
      <extLst>
        <ext uri="{3e2802c4-a4d2-4d8b-9148-e3be6c30e623}">
          <xlrd:rvb i="1982"/>
        </ext>
      </extLst>
    </bk>
    <bk>
      <extLst>
        <ext uri="{3e2802c4-a4d2-4d8b-9148-e3be6c30e623}">
          <xlrd:rvb i="1983"/>
        </ext>
      </extLst>
    </bk>
    <bk>
      <extLst>
        <ext uri="{3e2802c4-a4d2-4d8b-9148-e3be6c30e623}">
          <xlrd:rvb i="1984"/>
        </ext>
      </extLst>
    </bk>
    <bk>
      <extLst>
        <ext uri="{3e2802c4-a4d2-4d8b-9148-e3be6c30e623}">
          <xlrd:rvb i="1985"/>
        </ext>
      </extLst>
    </bk>
    <bk>
      <extLst>
        <ext uri="{3e2802c4-a4d2-4d8b-9148-e3be6c30e623}">
          <xlrd:rvb i="1986"/>
        </ext>
      </extLst>
    </bk>
    <bk>
      <extLst>
        <ext uri="{3e2802c4-a4d2-4d8b-9148-e3be6c30e623}">
          <xlrd:rvb i="1987"/>
        </ext>
      </extLst>
    </bk>
    <bk>
      <extLst>
        <ext uri="{3e2802c4-a4d2-4d8b-9148-e3be6c30e623}">
          <xlrd:rvb i="1988"/>
        </ext>
      </extLst>
    </bk>
    <bk>
      <extLst>
        <ext uri="{3e2802c4-a4d2-4d8b-9148-e3be6c30e623}">
          <xlrd:rvb i="1989"/>
        </ext>
      </extLst>
    </bk>
    <bk>
      <extLst>
        <ext uri="{3e2802c4-a4d2-4d8b-9148-e3be6c30e623}">
          <xlrd:rvb i="1990"/>
        </ext>
      </extLst>
    </bk>
    <bk>
      <extLst>
        <ext uri="{3e2802c4-a4d2-4d8b-9148-e3be6c30e623}">
          <xlrd:rvb i="1991"/>
        </ext>
      </extLst>
    </bk>
    <bk>
      <extLst>
        <ext uri="{3e2802c4-a4d2-4d8b-9148-e3be6c30e623}">
          <xlrd:rvb i="1992"/>
        </ext>
      </extLst>
    </bk>
    <bk>
      <extLst>
        <ext uri="{3e2802c4-a4d2-4d8b-9148-e3be6c30e623}">
          <xlrd:rvb i="1993"/>
        </ext>
      </extLst>
    </bk>
    <bk>
      <extLst>
        <ext uri="{3e2802c4-a4d2-4d8b-9148-e3be6c30e623}">
          <xlrd:rvb i="1994"/>
        </ext>
      </extLst>
    </bk>
    <bk>
      <extLst>
        <ext uri="{3e2802c4-a4d2-4d8b-9148-e3be6c30e623}">
          <xlrd:rvb i="1995"/>
        </ext>
      </extLst>
    </bk>
    <bk>
      <extLst>
        <ext uri="{3e2802c4-a4d2-4d8b-9148-e3be6c30e623}">
          <xlrd:rvb i="1996"/>
        </ext>
      </extLst>
    </bk>
    <bk>
      <extLst>
        <ext uri="{3e2802c4-a4d2-4d8b-9148-e3be6c30e623}">
          <xlrd:rvb i="1997"/>
        </ext>
      </extLst>
    </bk>
    <bk>
      <extLst>
        <ext uri="{3e2802c4-a4d2-4d8b-9148-e3be6c30e623}">
          <xlrd:rvb i="1998"/>
        </ext>
      </extLst>
    </bk>
    <bk>
      <extLst>
        <ext uri="{3e2802c4-a4d2-4d8b-9148-e3be6c30e623}">
          <xlrd:rvb i="1999"/>
        </ext>
      </extLst>
    </bk>
    <bk>
      <extLst>
        <ext uri="{3e2802c4-a4d2-4d8b-9148-e3be6c30e623}">
          <xlrd:rvb i="2000"/>
        </ext>
      </extLst>
    </bk>
    <bk>
      <extLst>
        <ext uri="{3e2802c4-a4d2-4d8b-9148-e3be6c30e623}">
          <xlrd:rvb i="2001"/>
        </ext>
      </extLst>
    </bk>
    <bk>
      <extLst>
        <ext uri="{3e2802c4-a4d2-4d8b-9148-e3be6c30e623}">
          <xlrd:rvb i="2002"/>
        </ext>
      </extLst>
    </bk>
    <bk>
      <extLst>
        <ext uri="{3e2802c4-a4d2-4d8b-9148-e3be6c30e623}">
          <xlrd:rvb i="2003"/>
        </ext>
      </extLst>
    </bk>
    <bk>
      <extLst>
        <ext uri="{3e2802c4-a4d2-4d8b-9148-e3be6c30e623}">
          <xlrd:rvb i="2004"/>
        </ext>
      </extLst>
    </bk>
    <bk>
      <extLst>
        <ext uri="{3e2802c4-a4d2-4d8b-9148-e3be6c30e623}">
          <xlrd:rvb i="2005"/>
        </ext>
      </extLst>
    </bk>
    <bk>
      <extLst>
        <ext uri="{3e2802c4-a4d2-4d8b-9148-e3be6c30e623}">
          <xlrd:rvb i="2006"/>
        </ext>
      </extLst>
    </bk>
    <bk>
      <extLst>
        <ext uri="{3e2802c4-a4d2-4d8b-9148-e3be6c30e623}">
          <xlrd:rvb i="2007"/>
        </ext>
      </extLst>
    </bk>
    <bk>
      <extLst>
        <ext uri="{3e2802c4-a4d2-4d8b-9148-e3be6c30e623}">
          <xlrd:rvb i="2008"/>
        </ext>
      </extLst>
    </bk>
    <bk>
      <extLst>
        <ext uri="{3e2802c4-a4d2-4d8b-9148-e3be6c30e623}">
          <xlrd:rvb i="2009"/>
        </ext>
      </extLst>
    </bk>
    <bk>
      <extLst>
        <ext uri="{3e2802c4-a4d2-4d8b-9148-e3be6c30e623}">
          <xlrd:rvb i="2010"/>
        </ext>
      </extLst>
    </bk>
    <bk>
      <extLst>
        <ext uri="{3e2802c4-a4d2-4d8b-9148-e3be6c30e623}">
          <xlrd:rvb i="2011"/>
        </ext>
      </extLst>
    </bk>
    <bk>
      <extLst>
        <ext uri="{3e2802c4-a4d2-4d8b-9148-e3be6c30e623}">
          <xlrd:rvb i="2012"/>
        </ext>
      </extLst>
    </bk>
    <bk>
      <extLst>
        <ext uri="{3e2802c4-a4d2-4d8b-9148-e3be6c30e623}">
          <xlrd:rvb i="2013"/>
        </ext>
      </extLst>
    </bk>
    <bk>
      <extLst>
        <ext uri="{3e2802c4-a4d2-4d8b-9148-e3be6c30e623}">
          <xlrd:rvb i="2014"/>
        </ext>
      </extLst>
    </bk>
    <bk>
      <extLst>
        <ext uri="{3e2802c4-a4d2-4d8b-9148-e3be6c30e623}">
          <xlrd:rvb i="2015"/>
        </ext>
      </extLst>
    </bk>
    <bk>
      <extLst>
        <ext uri="{3e2802c4-a4d2-4d8b-9148-e3be6c30e623}">
          <xlrd:rvb i="2016"/>
        </ext>
      </extLst>
    </bk>
    <bk>
      <extLst>
        <ext uri="{3e2802c4-a4d2-4d8b-9148-e3be6c30e623}">
          <xlrd:rvb i="2017"/>
        </ext>
      </extLst>
    </bk>
    <bk>
      <extLst>
        <ext uri="{3e2802c4-a4d2-4d8b-9148-e3be6c30e623}">
          <xlrd:rvb i="2018"/>
        </ext>
      </extLst>
    </bk>
    <bk>
      <extLst>
        <ext uri="{3e2802c4-a4d2-4d8b-9148-e3be6c30e623}">
          <xlrd:rvb i="2019"/>
        </ext>
      </extLst>
    </bk>
    <bk>
      <extLst>
        <ext uri="{3e2802c4-a4d2-4d8b-9148-e3be6c30e623}">
          <xlrd:rvb i="2020"/>
        </ext>
      </extLst>
    </bk>
    <bk>
      <extLst>
        <ext uri="{3e2802c4-a4d2-4d8b-9148-e3be6c30e623}">
          <xlrd:rvb i="2021"/>
        </ext>
      </extLst>
    </bk>
    <bk>
      <extLst>
        <ext uri="{3e2802c4-a4d2-4d8b-9148-e3be6c30e623}">
          <xlrd:rvb i="2022"/>
        </ext>
      </extLst>
    </bk>
    <bk>
      <extLst>
        <ext uri="{3e2802c4-a4d2-4d8b-9148-e3be6c30e623}">
          <xlrd:rvb i="2023"/>
        </ext>
      </extLst>
    </bk>
    <bk>
      <extLst>
        <ext uri="{3e2802c4-a4d2-4d8b-9148-e3be6c30e623}">
          <xlrd:rvb i="2024"/>
        </ext>
      </extLst>
    </bk>
    <bk>
      <extLst>
        <ext uri="{3e2802c4-a4d2-4d8b-9148-e3be6c30e623}">
          <xlrd:rvb i="2025"/>
        </ext>
      </extLst>
    </bk>
    <bk>
      <extLst>
        <ext uri="{3e2802c4-a4d2-4d8b-9148-e3be6c30e623}">
          <xlrd:rvb i="2026"/>
        </ext>
      </extLst>
    </bk>
    <bk>
      <extLst>
        <ext uri="{3e2802c4-a4d2-4d8b-9148-e3be6c30e623}">
          <xlrd:rvb i="2027"/>
        </ext>
      </extLst>
    </bk>
    <bk>
      <extLst>
        <ext uri="{3e2802c4-a4d2-4d8b-9148-e3be6c30e623}">
          <xlrd:rvb i="2028"/>
        </ext>
      </extLst>
    </bk>
    <bk>
      <extLst>
        <ext uri="{3e2802c4-a4d2-4d8b-9148-e3be6c30e623}">
          <xlrd:rvb i="2029"/>
        </ext>
      </extLst>
    </bk>
    <bk>
      <extLst>
        <ext uri="{3e2802c4-a4d2-4d8b-9148-e3be6c30e623}">
          <xlrd:rvb i="2030"/>
        </ext>
      </extLst>
    </bk>
    <bk>
      <extLst>
        <ext uri="{3e2802c4-a4d2-4d8b-9148-e3be6c30e623}">
          <xlrd:rvb i="2031"/>
        </ext>
      </extLst>
    </bk>
    <bk>
      <extLst>
        <ext uri="{3e2802c4-a4d2-4d8b-9148-e3be6c30e623}">
          <xlrd:rvb i="2032"/>
        </ext>
      </extLst>
    </bk>
    <bk>
      <extLst>
        <ext uri="{3e2802c4-a4d2-4d8b-9148-e3be6c30e623}">
          <xlrd:rvb i="2033"/>
        </ext>
      </extLst>
    </bk>
    <bk>
      <extLst>
        <ext uri="{3e2802c4-a4d2-4d8b-9148-e3be6c30e623}">
          <xlrd:rvb i="2034"/>
        </ext>
      </extLst>
    </bk>
    <bk>
      <extLst>
        <ext uri="{3e2802c4-a4d2-4d8b-9148-e3be6c30e623}">
          <xlrd:rvb i="2035"/>
        </ext>
      </extLst>
    </bk>
    <bk>
      <extLst>
        <ext uri="{3e2802c4-a4d2-4d8b-9148-e3be6c30e623}">
          <xlrd:rvb i="2036"/>
        </ext>
      </extLst>
    </bk>
    <bk>
      <extLst>
        <ext uri="{3e2802c4-a4d2-4d8b-9148-e3be6c30e623}">
          <xlrd:rvb i="2037"/>
        </ext>
      </extLst>
    </bk>
    <bk>
      <extLst>
        <ext uri="{3e2802c4-a4d2-4d8b-9148-e3be6c30e623}">
          <xlrd:rvb i="2038"/>
        </ext>
      </extLst>
    </bk>
    <bk>
      <extLst>
        <ext uri="{3e2802c4-a4d2-4d8b-9148-e3be6c30e623}">
          <xlrd:rvb i="2039"/>
        </ext>
      </extLst>
    </bk>
    <bk>
      <extLst>
        <ext uri="{3e2802c4-a4d2-4d8b-9148-e3be6c30e623}">
          <xlrd:rvb i="2040"/>
        </ext>
      </extLst>
    </bk>
    <bk>
      <extLst>
        <ext uri="{3e2802c4-a4d2-4d8b-9148-e3be6c30e623}">
          <xlrd:rvb i="2041"/>
        </ext>
      </extLst>
    </bk>
    <bk>
      <extLst>
        <ext uri="{3e2802c4-a4d2-4d8b-9148-e3be6c30e623}">
          <xlrd:rvb i="2042"/>
        </ext>
      </extLst>
    </bk>
    <bk>
      <extLst>
        <ext uri="{3e2802c4-a4d2-4d8b-9148-e3be6c30e623}">
          <xlrd:rvb i="2043"/>
        </ext>
      </extLst>
    </bk>
    <bk>
      <extLst>
        <ext uri="{3e2802c4-a4d2-4d8b-9148-e3be6c30e623}">
          <xlrd:rvb i="2044"/>
        </ext>
      </extLst>
    </bk>
    <bk>
      <extLst>
        <ext uri="{3e2802c4-a4d2-4d8b-9148-e3be6c30e623}">
          <xlrd:rvb i="2045"/>
        </ext>
      </extLst>
    </bk>
    <bk>
      <extLst>
        <ext uri="{3e2802c4-a4d2-4d8b-9148-e3be6c30e623}">
          <xlrd:rvb i="2046"/>
        </ext>
      </extLst>
    </bk>
    <bk>
      <extLst>
        <ext uri="{3e2802c4-a4d2-4d8b-9148-e3be6c30e623}">
          <xlrd:rvb i="2047"/>
        </ext>
      </extLst>
    </bk>
    <bk>
      <extLst>
        <ext uri="{3e2802c4-a4d2-4d8b-9148-e3be6c30e623}">
          <xlrd:rvb i="2048"/>
        </ext>
      </extLst>
    </bk>
    <bk>
      <extLst>
        <ext uri="{3e2802c4-a4d2-4d8b-9148-e3be6c30e623}">
          <xlrd:rvb i="2049"/>
        </ext>
      </extLst>
    </bk>
    <bk>
      <extLst>
        <ext uri="{3e2802c4-a4d2-4d8b-9148-e3be6c30e623}">
          <xlrd:rvb i="2050"/>
        </ext>
      </extLst>
    </bk>
    <bk>
      <extLst>
        <ext uri="{3e2802c4-a4d2-4d8b-9148-e3be6c30e623}">
          <xlrd:rvb i="2051"/>
        </ext>
      </extLst>
    </bk>
    <bk>
      <extLst>
        <ext uri="{3e2802c4-a4d2-4d8b-9148-e3be6c30e623}">
          <xlrd:rvb i="2052"/>
        </ext>
      </extLst>
    </bk>
    <bk>
      <extLst>
        <ext uri="{3e2802c4-a4d2-4d8b-9148-e3be6c30e623}">
          <xlrd:rvb i="2053"/>
        </ext>
      </extLst>
    </bk>
    <bk>
      <extLst>
        <ext uri="{3e2802c4-a4d2-4d8b-9148-e3be6c30e623}">
          <xlrd:rvb i="2054"/>
        </ext>
      </extLst>
    </bk>
    <bk>
      <extLst>
        <ext uri="{3e2802c4-a4d2-4d8b-9148-e3be6c30e623}">
          <xlrd:rvb i="2055"/>
        </ext>
      </extLst>
    </bk>
    <bk>
      <extLst>
        <ext uri="{3e2802c4-a4d2-4d8b-9148-e3be6c30e623}">
          <xlrd:rvb i="2056"/>
        </ext>
      </extLst>
    </bk>
    <bk>
      <extLst>
        <ext uri="{3e2802c4-a4d2-4d8b-9148-e3be6c30e623}">
          <xlrd:rvb i="2057"/>
        </ext>
      </extLst>
    </bk>
    <bk>
      <extLst>
        <ext uri="{3e2802c4-a4d2-4d8b-9148-e3be6c30e623}">
          <xlrd:rvb i="2058"/>
        </ext>
      </extLst>
    </bk>
    <bk>
      <extLst>
        <ext uri="{3e2802c4-a4d2-4d8b-9148-e3be6c30e623}">
          <xlrd:rvb i="2059"/>
        </ext>
      </extLst>
    </bk>
    <bk>
      <extLst>
        <ext uri="{3e2802c4-a4d2-4d8b-9148-e3be6c30e623}">
          <xlrd:rvb i="2060"/>
        </ext>
      </extLst>
    </bk>
    <bk>
      <extLst>
        <ext uri="{3e2802c4-a4d2-4d8b-9148-e3be6c30e623}">
          <xlrd:rvb i="2061"/>
        </ext>
      </extLst>
    </bk>
    <bk>
      <extLst>
        <ext uri="{3e2802c4-a4d2-4d8b-9148-e3be6c30e623}">
          <xlrd:rvb i="2062"/>
        </ext>
      </extLst>
    </bk>
    <bk>
      <extLst>
        <ext uri="{3e2802c4-a4d2-4d8b-9148-e3be6c30e623}">
          <xlrd:rvb i="2063"/>
        </ext>
      </extLst>
    </bk>
    <bk>
      <extLst>
        <ext uri="{3e2802c4-a4d2-4d8b-9148-e3be6c30e623}">
          <xlrd:rvb i="2064"/>
        </ext>
      </extLst>
    </bk>
    <bk>
      <extLst>
        <ext uri="{3e2802c4-a4d2-4d8b-9148-e3be6c30e623}">
          <xlrd:rvb i="2065"/>
        </ext>
      </extLst>
    </bk>
    <bk>
      <extLst>
        <ext uri="{3e2802c4-a4d2-4d8b-9148-e3be6c30e623}">
          <xlrd:rvb i="2066"/>
        </ext>
      </extLst>
    </bk>
    <bk>
      <extLst>
        <ext uri="{3e2802c4-a4d2-4d8b-9148-e3be6c30e623}">
          <xlrd:rvb i="2067"/>
        </ext>
      </extLst>
    </bk>
    <bk>
      <extLst>
        <ext uri="{3e2802c4-a4d2-4d8b-9148-e3be6c30e623}">
          <xlrd:rvb i="2068"/>
        </ext>
      </extLst>
    </bk>
    <bk>
      <extLst>
        <ext uri="{3e2802c4-a4d2-4d8b-9148-e3be6c30e623}">
          <xlrd:rvb i="2069"/>
        </ext>
      </extLst>
    </bk>
    <bk>
      <extLst>
        <ext uri="{3e2802c4-a4d2-4d8b-9148-e3be6c30e623}">
          <xlrd:rvb i="2070"/>
        </ext>
      </extLst>
    </bk>
    <bk>
      <extLst>
        <ext uri="{3e2802c4-a4d2-4d8b-9148-e3be6c30e623}">
          <xlrd:rvb i="2071"/>
        </ext>
      </extLst>
    </bk>
    <bk>
      <extLst>
        <ext uri="{3e2802c4-a4d2-4d8b-9148-e3be6c30e623}">
          <xlrd:rvb i="2072"/>
        </ext>
      </extLst>
    </bk>
    <bk>
      <extLst>
        <ext uri="{3e2802c4-a4d2-4d8b-9148-e3be6c30e623}">
          <xlrd:rvb i="2073"/>
        </ext>
      </extLst>
    </bk>
    <bk>
      <extLst>
        <ext uri="{3e2802c4-a4d2-4d8b-9148-e3be6c30e623}">
          <xlrd:rvb i="2074"/>
        </ext>
      </extLst>
    </bk>
    <bk>
      <extLst>
        <ext uri="{3e2802c4-a4d2-4d8b-9148-e3be6c30e623}">
          <xlrd:rvb i="2075"/>
        </ext>
      </extLst>
    </bk>
    <bk>
      <extLst>
        <ext uri="{3e2802c4-a4d2-4d8b-9148-e3be6c30e623}">
          <xlrd:rvb i="2076"/>
        </ext>
      </extLst>
    </bk>
    <bk>
      <extLst>
        <ext uri="{3e2802c4-a4d2-4d8b-9148-e3be6c30e623}">
          <xlrd:rvb i="2077"/>
        </ext>
      </extLst>
    </bk>
    <bk>
      <extLst>
        <ext uri="{3e2802c4-a4d2-4d8b-9148-e3be6c30e623}">
          <xlrd:rvb i="2078"/>
        </ext>
      </extLst>
    </bk>
    <bk>
      <extLst>
        <ext uri="{3e2802c4-a4d2-4d8b-9148-e3be6c30e623}">
          <xlrd:rvb i="2079"/>
        </ext>
      </extLst>
    </bk>
    <bk>
      <extLst>
        <ext uri="{3e2802c4-a4d2-4d8b-9148-e3be6c30e623}">
          <xlrd:rvb i="2080"/>
        </ext>
      </extLst>
    </bk>
    <bk>
      <extLst>
        <ext uri="{3e2802c4-a4d2-4d8b-9148-e3be6c30e623}">
          <xlrd:rvb i="2081"/>
        </ext>
      </extLst>
    </bk>
    <bk>
      <extLst>
        <ext uri="{3e2802c4-a4d2-4d8b-9148-e3be6c30e623}">
          <xlrd:rvb i="2082"/>
        </ext>
      </extLst>
    </bk>
    <bk>
      <extLst>
        <ext uri="{3e2802c4-a4d2-4d8b-9148-e3be6c30e623}">
          <xlrd:rvb i="2083"/>
        </ext>
      </extLst>
    </bk>
    <bk>
      <extLst>
        <ext uri="{3e2802c4-a4d2-4d8b-9148-e3be6c30e623}">
          <xlrd:rvb i="2084"/>
        </ext>
      </extLst>
    </bk>
    <bk>
      <extLst>
        <ext uri="{3e2802c4-a4d2-4d8b-9148-e3be6c30e623}">
          <xlrd:rvb i="2085"/>
        </ext>
      </extLst>
    </bk>
    <bk>
      <extLst>
        <ext uri="{3e2802c4-a4d2-4d8b-9148-e3be6c30e623}">
          <xlrd:rvb i="2086"/>
        </ext>
      </extLst>
    </bk>
    <bk>
      <extLst>
        <ext uri="{3e2802c4-a4d2-4d8b-9148-e3be6c30e623}">
          <xlrd:rvb i="2087"/>
        </ext>
      </extLst>
    </bk>
    <bk>
      <extLst>
        <ext uri="{3e2802c4-a4d2-4d8b-9148-e3be6c30e623}">
          <xlrd:rvb i="2088"/>
        </ext>
      </extLst>
    </bk>
    <bk>
      <extLst>
        <ext uri="{3e2802c4-a4d2-4d8b-9148-e3be6c30e623}">
          <xlrd:rvb i="2089"/>
        </ext>
      </extLst>
    </bk>
    <bk>
      <extLst>
        <ext uri="{3e2802c4-a4d2-4d8b-9148-e3be6c30e623}">
          <xlrd:rvb i="2090"/>
        </ext>
      </extLst>
    </bk>
    <bk>
      <extLst>
        <ext uri="{3e2802c4-a4d2-4d8b-9148-e3be6c30e623}">
          <xlrd:rvb i="2091"/>
        </ext>
      </extLst>
    </bk>
    <bk>
      <extLst>
        <ext uri="{3e2802c4-a4d2-4d8b-9148-e3be6c30e623}">
          <xlrd:rvb i="2092"/>
        </ext>
      </extLst>
    </bk>
    <bk>
      <extLst>
        <ext uri="{3e2802c4-a4d2-4d8b-9148-e3be6c30e623}">
          <xlrd:rvb i="2093"/>
        </ext>
      </extLst>
    </bk>
    <bk>
      <extLst>
        <ext uri="{3e2802c4-a4d2-4d8b-9148-e3be6c30e623}">
          <xlrd:rvb i="2094"/>
        </ext>
      </extLst>
    </bk>
    <bk>
      <extLst>
        <ext uri="{3e2802c4-a4d2-4d8b-9148-e3be6c30e623}">
          <xlrd:rvb i="2095"/>
        </ext>
      </extLst>
    </bk>
    <bk>
      <extLst>
        <ext uri="{3e2802c4-a4d2-4d8b-9148-e3be6c30e623}">
          <xlrd:rvb i="2096"/>
        </ext>
      </extLst>
    </bk>
    <bk>
      <extLst>
        <ext uri="{3e2802c4-a4d2-4d8b-9148-e3be6c30e623}">
          <xlrd:rvb i="2097"/>
        </ext>
      </extLst>
    </bk>
    <bk>
      <extLst>
        <ext uri="{3e2802c4-a4d2-4d8b-9148-e3be6c30e623}">
          <xlrd:rvb i="2098"/>
        </ext>
      </extLst>
    </bk>
    <bk>
      <extLst>
        <ext uri="{3e2802c4-a4d2-4d8b-9148-e3be6c30e623}">
          <xlrd:rvb i="2099"/>
        </ext>
      </extLst>
    </bk>
    <bk>
      <extLst>
        <ext uri="{3e2802c4-a4d2-4d8b-9148-e3be6c30e623}">
          <xlrd:rvb i="2100"/>
        </ext>
      </extLst>
    </bk>
    <bk>
      <extLst>
        <ext uri="{3e2802c4-a4d2-4d8b-9148-e3be6c30e623}">
          <xlrd:rvb i="2101"/>
        </ext>
      </extLst>
    </bk>
    <bk>
      <extLst>
        <ext uri="{3e2802c4-a4d2-4d8b-9148-e3be6c30e623}">
          <xlrd:rvb i="2102"/>
        </ext>
      </extLst>
    </bk>
    <bk>
      <extLst>
        <ext uri="{3e2802c4-a4d2-4d8b-9148-e3be6c30e623}">
          <xlrd:rvb i="2103"/>
        </ext>
      </extLst>
    </bk>
    <bk>
      <extLst>
        <ext uri="{3e2802c4-a4d2-4d8b-9148-e3be6c30e623}">
          <xlrd:rvb i="2104"/>
        </ext>
      </extLst>
    </bk>
    <bk>
      <extLst>
        <ext uri="{3e2802c4-a4d2-4d8b-9148-e3be6c30e623}">
          <xlrd:rvb i="2105"/>
        </ext>
      </extLst>
    </bk>
    <bk>
      <extLst>
        <ext uri="{3e2802c4-a4d2-4d8b-9148-e3be6c30e623}">
          <xlrd:rvb i="2106"/>
        </ext>
      </extLst>
    </bk>
    <bk>
      <extLst>
        <ext uri="{3e2802c4-a4d2-4d8b-9148-e3be6c30e623}">
          <xlrd:rvb i="2107"/>
        </ext>
      </extLst>
    </bk>
    <bk>
      <extLst>
        <ext uri="{3e2802c4-a4d2-4d8b-9148-e3be6c30e623}">
          <xlrd:rvb i="2108"/>
        </ext>
      </extLst>
    </bk>
    <bk>
      <extLst>
        <ext uri="{3e2802c4-a4d2-4d8b-9148-e3be6c30e623}">
          <xlrd:rvb i="2109"/>
        </ext>
      </extLst>
    </bk>
    <bk>
      <extLst>
        <ext uri="{3e2802c4-a4d2-4d8b-9148-e3be6c30e623}">
          <xlrd:rvb i="2110"/>
        </ext>
      </extLst>
    </bk>
    <bk>
      <extLst>
        <ext uri="{3e2802c4-a4d2-4d8b-9148-e3be6c30e623}">
          <xlrd:rvb i="2111"/>
        </ext>
      </extLst>
    </bk>
    <bk>
      <extLst>
        <ext uri="{3e2802c4-a4d2-4d8b-9148-e3be6c30e623}">
          <xlrd:rvb i="2112"/>
        </ext>
      </extLst>
    </bk>
    <bk>
      <extLst>
        <ext uri="{3e2802c4-a4d2-4d8b-9148-e3be6c30e623}">
          <xlrd:rvb i="2113"/>
        </ext>
      </extLst>
    </bk>
    <bk>
      <extLst>
        <ext uri="{3e2802c4-a4d2-4d8b-9148-e3be6c30e623}">
          <xlrd:rvb i="2114"/>
        </ext>
      </extLst>
    </bk>
    <bk>
      <extLst>
        <ext uri="{3e2802c4-a4d2-4d8b-9148-e3be6c30e623}">
          <xlrd:rvb i="2115"/>
        </ext>
      </extLst>
    </bk>
    <bk>
      <extLst>
        <ext uri="{3e2802c4-a4d2-4d8b-9148-e3be6c30e623}">
          <xlrd:rvb i="2116"/>
        </ext>
      </extLst>
    </bk>
    <bk>
      <extLst>
        <ext uri="{3e2802c4-a4d2-4d8b-9148-e3be6c30e623}">
          <xlrd:rvb i="2117"/>
        </ext>
      </extLst>
    </bk>
    <bk>
      <extLst>
        <ext uri="{3e2802c4-a4d2-4d8b-9148-e3be6c30e623}">
          <xlrd:rvb i="2118"/>
        </ext>
      </extLst>
    </bk>
    <bk>
      <extLst>
        <ext uri="{3e2802c4-a4d2-4d8b-9148-e3be6c30e623}">
          <xlrd:rvb i="2119"/>
        </ext>
      </extLst>
    </bk>
    <bk>
      <extLst>
        <ext uri="{3e2802c4-a4d2-4d8b-9148-e3be6c30e623}">
          <xlrd:rvb i="2120"/>
        </ext>
      </extLst>
    </bk>
    <bk>
      <extLst>
        <ext uri="{3e2802c4-a4d2-4d8b-9148-e3be6c30e623}">
          <xlrd:rvb i="2121"/>
        </ext>
      </extLst>
    </bk>
    <bk>
      <extLst>
        <ext uri="{3e2802c4-a4d2-4d8b-9148-e3be6c30e623}">
          <xlrd:rvb i="2122"/>
        </ext>
      </extLst>
    </bk>
    <bk>
      <extLst>
        <ext uri="{3e2802c4-a4d2-4d8b-9148-e3be6c30e623}">
          <xlrd:rvb i="2123"/>
        </ext>
      </extLst>
    </bk>
    <bk>
      <extLst>
        <ext uri="{3e2802c4-a4d2-4d8b-9148-e3be6c30e623}">
          <xlrd:rvb i="2124"/>
        </ext>
      </extLst>
    </bk>
    <bk>
      <extLst>
        <ext uri="{3e2802c4-a4d2-4d8b-9148-e3be6c30e623}">
          <xlrd:rvb i="2125"/>
        </ext>
      </extLst>
    </bk>
    <bk>
      <extLst>
        <ext uri="{3e2802c4-a4d2-4d8b-9148-e3be6c30e623}">
          <xlrd:rvb i="2126"/>
        </ext>
      </extLst>
    </bk>
    <bk>
      <extLst>
        <ext uri="{3e2802c4-a4d2-4d8b-9148-e3be6c30e623}">
          <xlrd:rvb i="2127"/>
        </ext>
      </extLst>
    </bk>
    <bk>
      <extLst>
        <ext uri="{3e2802c4-a4d2-4d8b-9148-e3be6c30e623}">
          <xlrd:rvb i="2128"/>
        </ext>
      </extLst>
    </bk>
    <bk>
      <extLst>
        <ext uri="{3e2802c4-a4d2-4d8b-9148-e3be6c30e623}">
          <xlrd:rvb i="2129"/>
        </ext>
      </extLst>
    </bk>
    <bk>
      <extLst>
        <ext uri="{3e2802c4-a4d2-4d8b-9148-e3be6c30e623}">
          <xlrd:rvb i="2130"/>
        </ext>
      </extLst>
    </bk>
    <bk>
      <extLst>
        <ext uri="{3e2802c4-a4d2-4d8b-9148-e3be6c30e623}">
          <xlrd:rvb i="2131"/>
        </ext>
      </extLst>
    </bk>
    <bk>
      <extLst>
        <ext uri="{3e2802c4-a4d2-4d8b-9148-e3be6c30e623}">
          <xlrd:rvb i="2132"/>
        </ext>
      </extLst>
    </bk>
    <bk>
      <extLst>
        <ext uri="{3e2802c4-a4d2-4d8b-9148-e3be6c30e623}">
          <xlrd:rvb i="2133"/>
        </ext>
      </extLst>
    </bk>
    <bk>
      <extLst>
        <ext uri="{3e2802c4-a4d2-4d8b-9148-e3be6c30e623}">
          <xlrd:rvb i="2134"/>
        </ext>
      </extLst>
    </bk>
    <bk>
      <extLst>
        <ext uri="{3e2802c4-a4d2-4d8b-9148-e3be6c30e623}">
          <xlrd:rvb i="2135"/>
        </ext>
      </extLst>
    </bk>
    <bk>
      <extLst>
        <ext uri="{3e2802c4-a4d2-4d8b-9148-e3be6c30e623}">
          <xlrd:rvb i="2136"/>
        </ext>
      </extLst>
    </bk>
    <bk>
      <extLst>
        <ext uri="{3e2802c4-a4d2-4d8b-9148-e3be6c30e623}">
          <xlrd:rvb i="2137"/>
        </ext>
      </extLst>
    </bk>
    <bk>
      <extLst>
        <ext uri="{3e2802c4-a4d2-4d8b-9148-e3be6c30e623}">
          <xlrd:rvb i="2138"/>
        </ext>
      </extLst>
    </bk>
    <bk>
      <extLst>
        <ext uri="{3e2802c4-a4d2-4d8b-9148-e3be6c30e623}">
          <xlrd:rvb i="2139"/>
        </ext>
      </extLst>
    </bk>
    <bk>
      <extLst>
        <ext uri="{3e2802c4-a4d2-4d8b-9148-e3be6c30e623}">
          <xlrd:rvb i="2140"/>
        </ext>
      </extLst>
    </bk>
    <bk>
      <extLst>
        <ext uri="{3e2802c4-a4d2-4d8b-9148-e3be6c30e623}">
          <xlrd:rvb i="2141"/>
        </ext>
      </extLst>
    </bk>
    <bk>
      <extLst>
        <ext uri="{3e2802c4-a4d2-4d8b-9148-e3be6c30e623}">
          <xlrd:rvb i="2142"/>
        </ext>
      </extLst>
    </bk>
    <bk>
      <extLst>
        <ext uri="{3e2802c4-a4d2-4d8b-9148-e3be6c30e623}">
          <xlrd:rvb i="2143"/>
        </ext>
      </extLst>
    </bk>
    <bk>
      <extLst>
        <ext uri="{3e2802c4-a4d2-4d8b-9148-e3be6c30e623}">
          <xlrd:rvb i="2144"/>
        </ext>
      </extLst>
    </bk>
    <bk>
      <extLst>
        <ext uri="{3e2802c4-a4d2-4d8b-9148-e3be6c30e623}">
          <xlrd:rvb i="2145"/>
        </ext>
      </extLst>
    </bk>
    <bk>
      <extLst>
        <ext uri="{3e2802c4-a4d2-4d8b-9148-e3be6c30e623}">
          <xlrd:rvb i="2146"/>
        </ext>
      </extLst>
    </bk>
    <bk>
      <extLst>
        <ext uri="{3e2802c4-a4d2-4d8b-9148-e3be6c30e623}">
          <xlrd:rvb i="2147"/>
        </ext>
      </extLst>
    </bk>
    <bk>
      <extLst>
        <ext uri="{3e2802c4-a4d2-4d8b-9148-e3be6c30e623}">
          <xlrd:rvb i="2148"/>
        </ext>
      </extLst>
    </bk>
    <bk>
      <extLst>
        <ext uri="{3e2802c4-a4d2-4d8b-9148-e3be6c30e623}">
          <xlrd:rvb i="2149"/>
        </ext>
      </extLst>
    </bk>
    <bk>
      <extLst>
        <ext uri="{3e2802c4-a4d2-4d8b-9148-e3be6c30e623}">
          <xlrd:rvb i="2150"/>
        </ext>
      </extLst>
    </bk>
    <bk>
      <extLst>
        <ext uri="{3e2802c4-a4d2-4d8b-9148-e3be6c30e623}">
          <xlrd:rvb i="2151"/>
        </ext>
      </extLst>
    </bk>
    <bk>
      <extLst>
        <ext uri="{3e2802c4-a4d2-4d8b-9148-e3be6c30e623}">
          <xlrd:rvb i="2152"/>
        </ext>
      </extLst>
    </bk>
    <bk>
      <extLst>
        <ext uri="{3e2802c4-a4d2-4d8b-9148-e3be6c30e623}">
          <xlrd:rvb i="2153"/>
        </ext>
      </extLst>
    </bk>
    <bk>
      <extLst>
        <ext uri="{3e2802c4-a4d2-4d8b-9148-e3be6c30e623}">
          <xlrd:rvb i="2154"/>
        </ext>
      </extLst>
    </bk>
    <bk>
      <extLst>
        <ext uri="{3e2802c4-a4d2-4d8b-9148-e3be6c30e623}">
          <xlrd:rvb i="2155"/>
        </ext>
      </extLst>
    </bk>
    <bk>
      <extLst>
        <ext uri="{3e2802c4-a4d2-4d8b-9148-e3be6c30e623}">
          <xlrd:rvb i="2156"/>
        </ext>
      </extLst>
    </bk>
    <bk>
      <extLst>
        <ext uri="{3e2802c4-a4d2-4d8b-9148-e3be6c30e623}">
          <xlrd:rvb i="2157"/>
        </ext>
      </extLst>
    </bk>
    <bk>
      <extLst>
        <ext uri="{3e2802c4-a4d2-4d8b-9148-e3be6c30e623}">
          <xlrd:rvb i="2158"/>
        </ext>
      </extLst>
    </bk>
    <bk>
      <extLst>
        <ext uri="{3e2802c4-a4d2-4d8b-9148-e3be6c30e623}">
          <xlrd:rvb i="2159"/>
        </ext>
      </extLst>
    </bk>
    <bk>
      <extLst>
        <ext uri="{3e2802c4-a4d2-4d8b-9148-e3be6c30e623}">
          <xlrd:rvb i="2160"/>
        </ext>
      </extLst>
    </bk>
    <bk>
      <extLst>
        <ext uri="{3e2802c4-a4d2-4d8b-9148-e3be6c30e623}">
          <xlrd:rvb i="2161"/>
        </ext>
      </extLst>
    </bk>
    <bk>
      <extLst>
        <ext uri="{3e2802c4-a4d2-4d8b-9148-e3be6c30e623}">
          <xlrd:rvb i="2162"/>
        </ext>
      </extLst>
    </bk>
    <bk>
      <extLst>
        <ext uri="{3e2802c4-a4d2-4d8b-9148-e3be6c30e623}">
          <xlrd:rvb i="2163"/>
        </ext>
      </extLst>
    </bk>
    <bk>
      <extLst>
        <ext uri="{3e2802c4-a4d2-4d8b-9148-e3be6c30e623}">
          <xlrd:rvb i="2164"/>
        </ext>
      </extLst>
    </bk>
    <bk>
      <extLst>
        <ext uri="{3e2802c4-a4d2-4d8b-9148-e3be6c30e623}">
          <xlrd:rvb i="2165"/>
        </ext>
      </extLst>
    </bk>
    <bk>
      <extLst>
        <ext uri="{3e2802c4-a4d2-4d8b-9148-e3be6c30e623}">
          <xlrd:rvb i="2166"/>
        </ext>
      </extLst>
    </bk>
    <bk>
      <extLst>
        <ext uri="{3e2802c4-a4d2-4d8b-9148-e3be6c30e623}">
          <xlrd:rvb i="2167"/>
        </ext>
      </extLst>
    </bk>
    <bk>
      <extLst>
        <ext uri="{3e2802c4-a4d2-4d8b-9148-e3be6c30e623}">
          <xlrd:rvb i="2168"/>
        </ext>
      </extLst>
    </bk>
    <bk>
      <extLst>
        <ext uri="{3e2802c4-a4d2-4d8b-9148-e3be6c30e623}">
          <xlrd:rvb i="2169"/>
        </ext>
      </extLst>
    </bk>
    <bk>
      <extLst>
        <ext uri="{3e2802c4-a4d2-4d8b-9148-e3be6c30e623}">
          <xlrd:rvb i="2170"/>
        </ext>
      </extLst>
    </bk>
    <bk>
      <extLst>
        <ext uri="{3e2802c4-a4d2-4d8b-9148-e3be6c30e623}">
          <xlrd:rvb i="2171"/>
        </ext>
      </extLst>
    </bk>
    <bk>
      <extLst>
        <ext uri="{3e2802c4-a4d2-4d8b-9148-e3be6c30e623}">
          <xlrd:rvb i="2172"/>
        </ext>
      </extLst>
    </bk>
    <bk>
      <extLst>
        <ext uri="{3e2802c4-a4d2-4d8b-9148-e3be6c30e623}">
          <xlrd:rvb i="2173"/>
        </ext>
      </extLst>
    </bk>
    <bk>
      <extLst>
        <ext uri="{3e2802c4-a4d2-4d8b-9148-e3be6c30e623}">
          <xlrd:rvb i="2174"/>
        </ext>
      </extLst>
    </bk>
    <bk>
      <extLst>
        <ext uri="{3e2802c4-a4d2-4d8b-9148-e3be6c30e623}">
          <xlrd:rvb i="2175"/>
        </ext>
      </extLst>
    </bk>
    <bk>
      <extLst>
        <ext uri="{3e2802c4-a4d2-4d8b-9148-e3be6c30e623}">
          <xlrd:rvb i="2176"/>
        </ext>
      </extLst>
    </bk>
    <bk>
      <extLst>
        <ext uri="{3e2802c4-a4d2-4d8b-9148-e3be6c30e623}">
          <xlrd:rvb i="2177"/>
        </ext>
      </extLst>
    </bk>
    <bk>
      <extLst>
        <ext uri="{3e2802c4-a4d2-4d8b-9148-e3be6c30e623}">
          <xlrd:rvb i="2178"/>
        </ext>
      </extLst>
    </bk>
    <bk>
      <extLst>
        <ext uri="{3e2802c4-a4d2-4d8b-9148-e3be6c30e623}">
          <xlrd:rvb i="2179"/>
        </ext>
      </extLst>
    </bk>
    <bk>
      <extLst>
        <ext uri="{3e2802c4-a4d2-4d8b-9148-e3be6c30e623}">
          <xlrd:rvb i="2180"/>
        </ext>
      </extLst>
    </bk>
    <bk>
      <extLst>
        <ext uri="{3e2802c4-a4d2-4d8b-9148-e3be6c30e623}">
          <xlrd:rvb i="2181"/>
        </ext>
      </extLst>
    </bk>
    <bk>
      <extLst>
        <ext uri="{3e2802c4-a4d2-4d8b-9148-e3be6c30e623}">
          <xlrd:rvb i="2182"/>
        </ext>
      </extLst>
    </bk>
    <bk>
      <extLst>
        <ext uri="{3e2802c4-a4d2-4d8b-9148-e3be6c30e623}">
          <xlrd:rvb i="2183"/>
        </ext>
      </extLst>
    </bk>
    <bk>
      <extLst>
        <ext uri="{3e2802c4-a4d2-4d8b-9148-e3be6c30e623}">
          <xlrd:rvb i="2184"/>
        </ext>
      </extLst>
    </bk>
    <bk>
      <extLst>
        <ext uri="{3e2802c4-a4d2-4d8b-9148-e3be6c30e623}">
          <xlrd:rvb i="2185"/>
        </ext>
      </extLst>
    </bk>
    <bk>
      <extLst>
        <ext uri="{3e2802c4-a4d2-4d8b-9148-e3be6c30e623}">
          <xlrd:rvb i="2186"/>
        </ext>
      </extLst>
    </bk>
    <bk>
      <extLst>
        <ext uri="{3e2802c4-a4d2-4d8b-9148-e3be6c30e623}">
          <xlrd:rvb i="2187"/>
        </ext>
      </extLst>
    </bk>
    <bk>
      <extLst>
        <ext uri="{3e2802c4-a4d2-4d8b-9148-e3be6c30e623}">
          <xlrd:rvb i="2188"/>
        </ext>
      </extLst>
    </bk>
    <bk>
      <extLst>
        <ext uri="{3e2802c4-a4d2-4d8b-9148-e3be6c30e623}">
          <xlrd:rvb i="2189"/>
        </ext>
      </extLst>
    </bk>
    <bk>
      <extLst>
        <ext uri="{3e2802c4-a4d2-4d8b-9148-e3be6c30e623}">
          <xlrd:rvb i="2190"/>
        </ext>
      </extLst>
    </bk>
    <bk>
      <extLst>
        <ext uri="{3e2802c4-a4d2-4d8b-9148-e3be6c30e623}">
          <xlrd:rvb i="2191"/>
        </ext>
      </extLst>
    </bk>
    <bk>
      <extLst>
        <ext uri="{3e2802c4-a4d2-4d8b-9148-e3be6c30e623}">
          <xlrd:rvb i="2192"/>
        </ext>
      </extLst>
    </bk>
    <bk>
      <extLst>
        <ext uri="{3e2802c4-a4d2-4d8b-9148-e3be6c30e623}">
          <xlrd:rvb i="2193"/>
        </ext>
      </extLst>
    </bk>
    <bk>
      <extLst>
        <ext uri="{3e2802c4-a4d2-4d8b-9148-e3be6c30e623}">
          <xlrd:rvb i="2194"/>
        </ext>
      </extLst>
    </bk>
    <bk>
      <extLst>
        <ext uri="{3e2802c4-a4d2-4d8b-9148-e3be6c30e623}">
          <xlrd:rvb i="2195"/>
        </ext>
      </extLst>
    </bk>
    <bk>
      <extLst>
        <ext uri="{3e2802c4-a4d2-4d8b-9148-e3be6c30e623}">
          <xlrd:rvb i="2196"/>
        </ext>
      </extLst>
    </bk>
    <bk>
      <extLst>
        <ext uri="{3e2802c4-a4d2-4d8b-9148-e3be6c30e623}">
          <xlrd:rvb i="2197"/>
        </ext>
      </extLst>
    </bk>
    <bk>
      <extLst>
        <ext uri="{3e2802c4-a4d2-4d8b-9148-e3be6c30e623}">
          <xlrd:rvb i="2198"/>
        </ext>
      </extLst>
    </bk>
    <bk>
      <extLst>
        <ext uri="{3e2802c4-a4d2-4d8b-9148-e3be6c30e623}">
          <xlrd:rvb i="2199"/>
        </ext>
      </extLst>
    </bk>
    <bk>
      <extLst>
        <ext uri="{3e2802c4-a4d2-4d8b-9148-e3be6c30e623}">
          <xlrd:rvb i="2200"/>
        </ext>
      </extLst>
    </bk>
    <bk>
      <extLst>
        <ext uri="{3e2802c4-a4d2-4d8b-9148-e3be6c30e623}">
          <xlrd:rvb i="2201"/>
        </ext>
      </extLst>
    </bk>
    <bk>
      <extLst>
        <ext uri="{3e2802c4-a4d2-4d8b-9148-e3be6c30e623}">
          <xlrd:rvb i="2202"/>
        </ext>
      </extLst>
    </bk>
    <bk>
      <extLst>
        <ext uri="{3e2802c4-a4d2-4d8b-9148-e3be6c30e623}">
          <xlrd:rvb i="2203"/>
        </ext>
      </extLst>
    </bk>
    <bk>
      <extLst>
        <ext uri="{3e2802c4-a4d2-4d8b-9148-e3be6c30e623}">
          <xlrd:rvb i="2204"/>
        </ext>
      </extLst>
    </bk>
    <bk>
      <extLst>
        <ext uri="{3e2802c4-a4d2-4d8b-9148-e3be6c30e623}">
          <xlrd:rvb i="2205"/>
        </ext>
      </extLst>
    </bk>
    <bk>
      <extLst>
        <ext uri="{3e2802c4-a4d2-4d8b-9148-e3be6c30e623}">
          <xlrd:rvb i="2206"/>
        </ext>
      </extLst>
    </bk>
    <bk>
      <extLst>
        <ext uri="{3e2802c4-a4d2-4d8b-9148-e3be6c30e623}">
          <xlrd:rvb i="2207"/>
        </ext>
      </extLst>
    </bk>
    <bk>
      <extLst>
        <ext uri="{3e2802c4-a4d2-4d8b-9148-e3be6c30e623}">
          <xlrd:rvb i="2208"/>
        </ext>
      </extLst>
    </bk>
    <bk>
      <extLst>
        <ext uri="{3e2802c4-a4d2-4d8b-9148-e3be6c30e623}">
          <xlrd:rvb i="2209"/>
        </ext>
      </extLst>
    </bk>
    <bk>
      <extLst>
        <ext uri="{3e2802c4-a4d2-4d8b-9148-e3be6c30e623}">
          <xlrd:rvb i="2210"/>
        </ext>
      </extLst>
    </bk>
    <bk>
      <extLst>
        <ext uri="{3e2802c4-a4d2-4d8b-9148-e3be6c30e623}">
          <xlrd:rvb i="2211"/>
        </ext>
      </extLst>
    </bk>
    <bk>
      <extLst>
        <ext uri="{3e2802c4-a4d2-4d8b-9148-e3be6c30e623}">
          <xlrd:rvb i="2212"/>
        </ext>
      </extLst>
    </bk>
    <bk>
      <extLst>
        <ext uri="{3e2802c4-a4d2-4d8b-9148-e3be6c30e623}">
          <xlrd:rvb i="2213"/>
        </ext>
      </extLst>
    </bk>
    <bk>
      <extLst>
        <ext uri="{3e2802c4-a4d2-4d8b-9148-e3be6c30e623}">
          <xlrd:rvb i="2214"/>
        </ext>
      </extLst>
    </bk>
    <bk>
      <extLst>
        <ext uri="{3e2802c4-a4d2-4d8b-9148-e3be6c30e623}">
          <xlrd:rvb i="2215"/>
        </ext>
      </extLst>
    </bk>
    <bk>
      <extLst>
        <ext uri="{3e2802c4-a4d2-4d8b-9148-e3be6c30e623}">
          <xlrd:rvb i="2216"/>
        </ext>
      </extLst>
    </bk>
    <bk>
      <extLst>
        <ext uri="{3e2802c4-a4d2-4d8b-9148-e3be6c30e623}">
          <xlrd:rvb i="2217"/>
        </ext>
      </extLst>
    </bk>
    <bk>
      <extLst>
        <ext uri="{3e2802c4-a4d2-4d8b-9148-e3be6c30e623}">
          <xlrd:rvb i="2218"/>
        </ext>
      </extLst>
    </bk>
    <bk>
      <extLst>
        <ext uri="{3e2802c4-a4d2-4d8b-9148-e3be6c30e623}">
          <xlrd:rvb i="2219"/>
        </ext>
      </extLst>
    </bk>
    <bk>
      <extLst>
        <ext uri="{3e2802c4-a4d2-4d8b-9148-e3be6c30e623}">
          <xlrd:rvb i="2220"/>
        </ext>
      </extLst>
    </bk>
    <bk>
      <extLst>
        <ext uri="{3e2802c4-a4d2-4d8b-9148-e3be6c30e623}">
          <xlrd:rvb i="2221"/>
        </ext>
      </extLst>
    </bk>
    <bk>
      <extLst>
        <ext uri="{3e2802c4-a4d2-4d8b-9148-e3be6c30e623}">
          <xlrd:rvb i="2222"/>
        </ext>
      </extLst>
    </bk>
    <bk>
      <extLst>
        <ext uri="{3e2802c4-a4d2-4d8b-9148-e3be6c30e623}">
          <xlrd:rvb i="2223"/>
        </ext>
      </extLst>
    </bk>
    <bk>
      <extLst>
        <ext uri="{3e2802c4-a4d2-4d8b-9148-e3be6c30e623}">
          <xlrd:rvb i="2224"/>
        </ext>
      </extLst>
    </bk>
    <bk>
      <extLst>
        <ext uri="{3e2802c4-a4d2-4d8b-9148-e3be6c30e623}">
          <xlrd:rvb i="2225"/>
        </ext>
      </extLst>
    </bk>
    <bk>
      <extLst>
        <ext uri="{3e2802c4-a4d2-4d8b-9148-e3be6c30e623}">
          <xlrd:rvb i="2226"/>
        </ext>
      </extLst>
    </bk>
    <bk>
      <extLst>
        <ext uri="{3e2802c4-a4d2-4d8b-9148-e3be6c30e623}">
          <xlrd:rvb i="2227"/>
        </ext>
      </extLst>
    </bk>
    <bk>
      <extLst>
        <ext uri="{3e2802c4-a4d2-4d8b-9148-e3be6c30e623}">
          <xlrd:rvb i="2228"/>
        </ext>
      </extLst>
    </bk>
    <bk>
      <extLst>
        <ext uri="{3e2802c4-a4d2-4d8b-9148-e3be6c30e623}">
          <xlrd:rvb i="2229"/>
        </ext>
      </extLst>
    </bk>
    <bk>
      <extLst>
        <ext uri="{3e2802c4-a4d2-4d8b-9148-e3be6c30e623}">
          <xlrd:rvb i="2230"/>
        </ext>
      </extLst>
    </bk>
    <bk>
      <extLst>
        <ext uri="{3e2802c4-a4d2-4d8b-9148-e3be6c30e623}">
          <xlrd:rvb i="2231"/>
        </ext>
      </extLst>
    </bk>
    <bk>
      <extLst>
        <ext uri="{3e2802c4-a4d2-4d8b-9148-e3be6c30e623}">
          <xlrd:rvb i="2232"/>
        </ext>
      </extLst>
    </bk>
    <bk>
      <extLst>
        <ext uri="{3e2802c4-a4d2-4d8b-9148-e3be6c30e623}">
          <xlrd:rvb i="2233"/>
        </ext>
      </extLst>
    </bk>
    <bk>
      <extLst>
        <ext uri="{3e2802c4-a4d2-4d8b-9148-e3be6c30e623}">
          <xlrd:rvb i="2234"/>
        </ext>
      </extLst>
    </bk>
    <bk>
      <extLst>
        <ext uri="{3e2802c4-a4d2-4d8b-9148-e3be6c30e623}">
          <xlrd:rvb i="2235"/>
        </ext>
      </extLst>
    </bk>
    <bk>
      <extLst>
        <ext uri="{3e2802c4-a4d2-4d8b-9148-e3be6c30e623}">
          <xlrd:rvb i="2236"/>
        </ext>
      </extLst>
    </bk>
    <bk>
      <extLst>
        <ext uri="{3e2802c4-a4d2-4d8b-9148-e3be6c30e623}">
          <xlrd:rvb i="2237"/>
        </ext>
      </extLst>
    </bk>
    <bk>
      <extLst>
        <ext uri="{3e2802c4-a4d2-4d8b-9148-e3be6c30e623}">
          <xlrd:rvb i="2238"/>
        </ext>
      </extLst>
    </bk>
    <bk>
      <extLst>
        <ext uri="{3e2802c4-a4d2-4d8b-9148-e3be6c30e623}">
          <xlrd:rvb i="2239"/>
        </ext>
      </extLst>
    </bk>
    <bk>
      <extLst>
        <ext uri="{3e2802c4-a4d2-4d8b-9148-e3be6c30e623}">
          <xlrd:rvb i="2240"/>
        </ext>
      </extLst>
    </bk>
    <bk>
      <extLst>
        <ext uri="{3e2802c4-a4d2-4d8b-9148-e3be6c30e623}">
          <xlrd:rvb i="2241"/>
        </ext>
      </extLst>
    </bk>
    <bk>
      <extLst>
        <ext uri="{3e2802c4-a4d2-4d8b-9148-e3be6c30e623}">
          <xlrd:rvb i="2242"/>
        </ext>
      </extLst>
    </bk>
    <bk>
      <extLst>
        <ext uri="{3e2802c4-a4d2-4d8b-9148-e3be6c30e623}">
          <xlrd:rvb i="2243"/>
        </ext>
      </extLst>
    </bk>
    <bk>
      <extLst>
        <ext uri="{3e2802c4-a4d2-4d8b-9148-e3be6c30e623}">
          <xlrd:rvb i="2244"/>
        </ext>
      </extLst>
    </bk>
    <bk>
      <extLst>
        <ext uri="{3e2802c4-a4d2-4d8b-9148-e3be6c30e623}">
          <xlrd:rvb i="2245"/>
        </ext>
      </extLst>
    </bk>
    <bk>
      <extLst>
        <ext uri="{3e2802c4-a4d2-4d8b-9148-e3be6c30e623}">
          <xlrd:rvb i="2246"/>
        </ext>
      </extLst>
    </bk>
    <bk>
      <extLst>
        <ext uri="{3e2802c4-a4d2-4d8b-9148-e3be6c30e623}">
          <xlrd:rvb i="2247"/>
        </ext>
      </extLst>
    </bk>
    <bk>
      <extLst>
        <ext uri="{3e2802c4-a4d2-4d8b-9148-e3be6c30e623}">
          <xlrd:rvb i="2248"/>
        </ext>
      </extLst>
    </bk>
    <bk>
      <extLst>
        <ext uri="{3e2802c4-a4d2-4d8b-9148-e3be6c30e623}">
          <xlrd:rvb i="2249"/>
        </ext>
      </extLst>
    </bk>
    <bk>
      <extLst>
        <ext uri="{3e2802c4-a4d2-4d8b-9148-e3be6c30e623}">
          <xlrd:rvb i="2250"/>
        </ext>
      </extLst>
    </bk>
    <bk>
      <extLst>
        <ext uri="{3e2802c4-a4d2-4d8b-9148-e3be6c30e623}">
          <xlrd:rvb i="2251"/>
        </ext>
      </extLst>
    </bk>
    <bk>
      <extLst>
        <ext uri="{3e2802c4-a4d2-4d8b-9148-e3be6c30e623}">
          <xlrd:rvb i="2252"/>
        </ext>
      </extLst>
    </bk>
    <bk>
      <extLst>
        <ext uri="{3e2802c4-a4d2-4d8b-9148-e3be6c30e623}">
          <xlrd:rvb i="2253"/>
        </ext>
      </extLst>
    </bk>
    <bk>
      <extLst>
        <ext uri="{3e2802c4-a4d2-4d8b-9148-e3be6c30e623}">
          <xlrd:rvb i="2254"/>
        </ext>
      </extLst>
    </bk>
    <bk>
      <extLst>
        <ext uri="{3e2802c4-a4d2-4d8b-9148-e3be6c30e623}">
          <xlrd:rvb i="2255"/>
        </ext>
      </extLst>
    </bk>
    <bk>
      <extLst>
        <ext uri="{3e2802c4-a4d2-4d8b-9148-e3be6c30e623}">
          <xlrd:rvb i="2256"/>
        </ext>
      </extLst>
    </bk>
    <bk>
      <extLst>
        <ext uri="{3e2802c4-a4d2-4d8b-9148-e3be6c30e623}">
          <xlrd:rvb i="2257"/>
        </ext>
      </extLst>
    </bk>
    <bk>
      <extLst>
        <ext uri="{3e2802c4-a4d2-4d8b-9148-e3be6c30e623}">
          <xlrd:rvb i="2258"/>
        </ext>
      </extLst>
    </bk>
    <bk>
      <extLst>
        <ext uri="{3e2802c4-a4d2-4d8b-9148-e3be6c30e623}">
          <xlrd:rvb i="2259"/>
        </ext>
      </extLst>
    </bk>
    <bk>
      <extLst>
        <ext uri="{3e2802c4-a4d2-4d8b-9148-e3be6c30e623}">
          <xlrd:rvb i="2260"/>
        </ext>
      </extLst>
    </bk>
    <bk>
      <extLst>
        <ext uri="{3e2802c4-a4d2-4d8b-9148-e3be6c30e623}">
          <xlrd:rvb i="2261"/>
        </ext>
      </extLst>
    </bk>
    <bk>
      <extLst>
        <ext uri="{3e2802c4-a4d2-4d8b-9148-e3be6c30e623}">
          <xlrd:rvb i="2262"/>
        </ext>
      </extLst>
    </bk>
    <bk>
      <extLst>
        <ext uri="{3e2802c4-a4d2-4d8b-9148-e3be6c30e623}">
          <xlrd:rvb i="2263"/>
        </ext>
      </extLst>
    </bk>
    <bk>
      <extLst>
        <ext uri="{3e2802c4-a4d2-4d8b-9148-e3be6c30e623}">
          <xlrd:rvb i="2264"/>
        </ext>
      </extLst>
    </bk>
    <bk>
      <extLst>
        <ext uri="{3e2802c4-a4d2-4d8b-9148-e3be6c30e623}">
          <xlrd:rvb i="2265"/>
        </ext>
      </extLst>
    </bk>
    <bk>
      <extLst>
        <ext uri="{3e2802c4-a4d2-4d8b-9148-e3be6c30e623}">
          <xlrd:rvb i="2266"/>
        </ext>
      </extLst>
    </bk>
    <bk>
      <extLst>
        <ext uri="{3e2802c4-a4d2-4d8b-9148-e3be6c30e623}">
          <xlrd:rvb i="2267"/>
        </ext>
      </extLst>
    </bk>
    <bk>
      <extLst>
        <ext uri="{3e2802c4-a4d2-4d8b-9148-e3be6c30e623}">
          <xlrd:rvb i="2268"/>
        </ext>
      </extLst>
    </bk>
    <bk>
      <extLst>
        <ext uri="{3e2802c4-a4d2-4d8b-9148-e3be6c30e623}">
          <xlrd:rvb i="2269"/>
        </ext>
      </extLst>
    </bk>
    <bk>
      <extLst>
        <ext uri="{3e2802c4-a4d2-4d8b-9148-e3be6c30e623}">
          <xlrd:rvb i="2270"/>
        </ext>
      </extLst>
    </bk>
    <bk>
      <extLst>
        <ext uri="{3e2802c4-a4d2-4d8b-9148-e3be6c30e623}">
          <xlrd:rvb i="2271"/>
        </ext>
      </extLst>
    </bk>
    <bk>
      <extLst>
        <ext uri="{3e2802c4-a4d2-4d8b-9148-e3be6c30e623}">
          <xlrd:rvb i="2272"/>
        </ext>
      </extLst>
    </bk>
    <bk>
      <extLst>
        <ext uri="{3e2802c4-a4d2-4d8b-9148-e3be6c30e623}">
          <xlrd:rvb i="2273"/>
        </ext>
      </extLst>
    </bk>
    <bk>
      <extLst>
        <ext uri="{3e2802c4-a4d2-4d8b-9148-e3be6c30e623}">
          <xlrd:rvb i="2274"/>
        </ext>
      </extLst>
    </bk>
    <bk>
      <extLst>
        <ext uri="{3e2802c4-a4d2-4d8b-9148-e3be6c30e623}">
          <xlrd:rvb i="2275"/>
        </ext>
      </extLst>
    </bk>
    <bk>
      <extLst>
        <ext uri="{3e2802c4-a4d2-4d8b-9148-e3be6c30e623}">
          <xlrd:rvb i="2276"/>
        </ext>
      </extLst>
    </bk>
    <bk>
      <extLst>
        <ext uri="{3e2802c4-a4d2-4d8b-9148-e3be6c30e623}">
          <xlrd:rvb i="2277"/>
        </ext>
      </extLst>
    </bk>
    <bk>
      <extLst>
        <ext uri="{3e2802c4-a4d2-4d8b-9148-e3be6c30e623}">
          <xlrd:rvb i="2278"/>
        </ext>
      </extLst>
    </bk>
    <bk>
      <extLst>
        <ext uri="{3e2802c4-a4d2-4d8b-9148-e3be6c30e623}">
          <xlrd:rvb i="2279"/>
        </ext>
      </extLst>
    </bk>
    <bk>
      <extLst>
        <ext uri="{3e2802c4-a4d2-4d8b-9148-e3be6c30e623}">
          <xlrd:rvb i="2280"/>
        </ext>
      </extLst>
    </bk>
    <bk>
      <extLst>
        <ext uri="{3e2802c4-a4d2-4d8b-9148-e3be6c30e623}">
          <xlrd:rvb i="2281"/>
        </ext>
      </extLst>
    </bk>
    <bk>
      <extLst>
        <ext uri="{3e2802c4-a4d2-4d8b-9148-e3be6c30e623}">
          <xlrd:rvb i="2282"/>
        </ext>
      </extLst>
    </bk>
    <bk>
      <extLst>
        <ext uri="{3e2802c4-a4d2-4d8b-9148-e3be6c30e623}">
          <xlrd:rvb i="2283"/>
        </ext>
      </extLst>
    </bk>
    <bk>
      <extLst>
        <ext uri="{3e2802c4-a4d2-4d8b-9148-e3be6c30e623}">
          <xlrd:rvb i="2284"/>
        </ext>
      </extLst>
    </bk>
    <bk>
      <extLst>
        <ext uri="{3e2802c4-a4d2-4d8b-9148-e3be6c30e623}">
          <xlrd:rvb i="2285"/>
        </ext>
      </extLst>
    </bk>
    <bk>
      <extLst>
        <ext uri="{3e2802c4-a4d2-4d8b-9148-e3be6c30e623}">
          <xlrd:rvb i="2286"/>
        </ext>
      </extLst>
    </bk>
    <bk>
      <extLst>
        <ext uri="{3e2802c4-a4d2-4d8b-9148-e3be6c30e623}">
          <xlrd:rvb i="2287"/>
        </ext>
      </extLst>
    </bk>
    <bk>
      <extLst>
        <ext uri="{3e2802c4-a4d2-4d8b-9148-e3be6c30e623}">
          <xlrd:rvb i="2288"/>
        </ext>
      </extLst>
    </bk>
    <bk>
      <extLst>
        <ext uri="{3e2802c4-a4d2-4d8b-9148-e3be6c30e623}">
          <xlrd:rvb i="2289"/>
        </ext>
      </extLst>
    </bk>
    <bk>
      <extLst>
        <ext uri="{3e2802c4-a4d2-4d8b-9148-e3be6c30e623}">
          <xlrd:rvb i="2290"/>
        </ext>
      </extLst>
    </bk>
    <bk>
      <extLst>
        <ext uri="{3e2802c4-a4d2-4d8b-9148-e3be6c30e623}">
          <xlrd:rvb i="2291"/>
        </ext>
      </extLst>
    </bk>
    <bk>
      <extLst>
        <ext uri="{3e2802c4-a4d2-4d8b-9148-e3be6c30e623}">
          <xlrd:rvb i="2292"/>
        </ext>
      </extLst>
    </bk>
    <bk>
      <extLst>
        <ext uri="{3e2802c4-a4d2-4d8b-9148-e3be6c30e623}">
          <xlrd:rvb i="2293"/>
        </ext>
      </extLst>
    </bk>
    <bk>
      <extLst>
        <ext uri="{3e2802c4-a4d2-4d8b-9148-e3be6c30e623}">
          <xlrd:rvb i="2294"/>
        </ext>
      </extLst>
    </bk>
    <bk>
      <extLst>
        <ext uri="{3e2802c4-a4d2-4d8b-9148-e3be6c30e623}">
          <xlrd:rvb i="2295"/>
        </ext>
      </extLst>
    </bk>
    <bk>
      <extLst>
        <ext uri="{3e2802c4-a4d2-4d8b-9148-e3be6c30e623}">
          <xlrd:rvb i="2296"/>
        </ext>
      </extLst>
    </bk>
    <bk>
      <extLst>
        <ext uri="{3e2802c4-a4d2-4d8b-9148-e3be6c30e623}">
          <xlrd:rvb i="2297"/>
        </ext>
      </extLst>
    </bk>
    <bk>
      <extLst>
        <ext uri="{3e2802c4-a4d2-4d8b-9148-e3be6c30e623}">
          <xlrd:rvb i="2298"/>
        </ext>
      </extLst>
    </bk>
    <bk>
      <extLst>
        <ext uri="{3e2802c4-a4d2-4d8b-9148-e3be6c30e623}">
          <xlrd:rvb i="2299"/>
        </ext>
      </extLst>
    </bk>
    <bk>
      <extLst>
        <ext uri="{3e2802c4-a4d2-4d8b-9148-e3be6c30e623}">
          <xlrd:rvb i="2300"/>
        </ext>
      </extLst>
    </bk>
    <bk>
      <extLst>
        <ext uri="{3e2802c4-a4d2-4d8b-9148-e3be6c30e623}">
          <xlrd:rvb i="2301"/>
        </ext>
      </extLst>
    </bk>
    <bk>
      <extLst>
        <ext uri="{3e2802c4-a4d2-4d8b-9148-e3be6c30e623}">
          <xlrd:rvb i="2302"/>
        </ext>
      </extLst>
    </bk>
    <bk>
      <extLst>
        <ext uri="{3e2802c4-a4d2-4d8b-9148-e3be6c30e623}">
          <xlrd:rvb i="2303"/>
        </ext>
      </extLst>
    </bk>
    <bk>
      <extLst>
        <ext uri="{3e2802c4-a4d2-4d8b-9148-e3be6c30e623}">
          <xlrd:rvb i="2304"/>
        </ext>
      </extLst>
    </bk>
    <bk>
      <extLst>
        <ext uri="{3e2802c4-a4d2-4d8b-9148-e3be6c30e623}">
          <xlrd:rvb i="2305"/>
        </ext>
      </extLst>
    </bk>
    <bk>
      <extLst>
        <ext uri="{3e2802c4-a4d2-4d8b-9148-e3be6c30e623}">
          <xlrd:rvb i="2306"/>
        </ext>
      </extLst>
    </bk>
    <bk>
      <extLst>
        <ext uri="{3e2802c4-a4d2-4d8b-9148-e3be6c30e623}">
          <xlrd:rvb i="2307"/>
        </ext>
      </extLst>
    </bk>
    <bk>
      <extLst>
        <ext uri="{3e2802c4-a4d2-4d8b-9148-e3be6c30e623}">
          <xlrd:rvb i="2308"/>
        </ext>
      </extLst>
    </bk>
    <bk>
      <extLst>
        <ext uri="{3e2802c4-a4d2-4d8b-9148-e3be6c30e623}">
          <xlrd:rvb i="2309"/>
        </ext>
      </extLst>
    </bk>
    <bk>
      <extLst>
        <ext uri="{3e2802c4-a4d2-4d8b-9148-e3be6c30e623}">
          <xlrd:rvb i="2310"/>
        </ext>
      </extLst>
    </bk>
    <bk>
      <extLst>
        <ext uri="{3e2802c4-a4d2-4d8b-9148-e3be6c30e623}">
          <xlrd:rvb i="2311"/>
        </ext>
      </extLst>
    </bk>
    <bk>
      <extLst>
        <ext uri="{3e2802c4-a4d2-4d8b-9148-e3be6c30e623}">
          <xlrd:rvb i="2312"/>
        </ext>
      </extLst>
    </bk>
    <bk>
      <extLst>
        <ext uri="{3e2802c4-a4d2-4d8b-9148-e3be6c30e623}">
          <xlrd:rvb i="2313"/>
        </ext>
      </extLst>
    </bk>
    <bk>
      <extLst>
        <ext uri="{3e2802c4-a4d2-4d8b-9148-e3be6c30e623}">
          <xlrd:rvb i="2314"/>
        </ext>
      </extLst>
    </bk>
    <bk>
      <extLst>
        <ext uri="{3e2802c4-a4d2-4d8b-9148-e3be6c30e623}">
          <xlrd:rvb i="2315"/>
        </ext>
      </extLst>
    </bk>
    <bk>
      <extLst>
        <ext uri="{3e2802c4-a4d2-4d8b-9148-e3be6c30e623}">
          <xlrd:rvb i="2316"/>
        </ext>
      </extLst>
    </bk>
    <bk>
      <extLst>
        <ext uri="{3e2802c4-a4d2-4d8b-9148-e3be6c30e623}">
          <xlrd:rvb i="2317"/>
        </ext>
      </extLst>
    </bk>
    <bk>
      <extLst>
        <ext uri="{3e2802c4-a4d2-4d8b-9148-e3be6c30e623}">
          <xlrd:rvb i="2318"/>
        </ext>
      </extLst>
    </bk>
    <bk>
      <extLst>
        <ext uri="{3e2802c4-a4d2-4d8b-9148-e3be6c30e623}">
          <xlrd:rvb i="2319"/>
        </ext>
      </extLst>
    </bk>
    <bk>
      <extLst>
        <ext uri="{3e2802c4-a4d2-4d8b-9148-e3be6c30e623}">
          <xlrd:rvb i="2320"/>
        </ext>
      </extLst>
    </bk>
    <bk>
      <extLst>
        <ext uri="{3e2802c4-a4d2-4d8b-9148-e3be6c30e623}">
          <xlrd:rvb i="2321"/>
        </ext>
      </extLst>
    </bk>
    <bk>
      <extLst>
        <ext uri="{3e2802c4-a4d2-4d8b-9148-e3be6c30e623}">
          <xlrd:rvb i="2322"/>
        </ext>
      </extLst>
    </bk>
    <bk>
      <extLst>
        <ext uri="{3e2802c4-a4d2-4d8b-9148-e3be6c30e623}">
          <xlrd:rvb i="2323"/>
        </ext>
      </extLst>
    </bk>
    <bk>
      <extLst>
        <ext uri="{3e2802c4-a4d2-4d8b-9148-e3be6c30e623}">
          <xlrd:rvb i="2324"/>
        </ext>
      </extLst>
    </bk>
    <bk>
      <extLst>
        <ext uri="{3e2802c4-a4d2-4d8b-9148-e3be6c30e623}">
          <xlrd:rvb i="2325"/>
        </ext>
      </extLst>
    </bk>
    <bk>
      <extLst>
        <ext uri="{3e2802c4-a4d2-4d8b-9148-e3be6c30e623}">
          <xlrd:rvb i="2326"/>
        </ext>
      </extLst>
    </bk>
    <bk>
      <extLst>
        <ext uri="{3e2802c4-a4d2-4d8b-9148-e3be6c30e623}">
          <xlrd:rvb i="2327"/>
        </ext>
      </extLst>
    </bk>
    <bk>
      <extLst>
        <ext uri="{3e2802c4-a4d2-4d8b-9148-e3be6c30e623}">
          <xlrd:rvb i="2328"/>
        </ext>
      </extLst>
    </bk>
    <bk>
      <extLst>
        <ext uri="{3e2802c4-a4d2-4d8b-9148-e3be6c30e623}">
          <xlrd:rvb i="2329"/>
        </ext>
      </extLst>
    </bk>
    <bk>
      <extLst>
        <ext uri="{3e2802c4-a4d2-4d8b-9148-e3be6c30e623}">
          <xlrd:rvb i="2330"/>
        </ext>
      </extLst>
    </bk>
    <bk>
      <extLst>
        <ext uri="{3e2802c4-a4d2-4d8b-9148-e3be6c30e623}">
          <xlrd:rvb i="2331"/>
        </ext>
      </extLst>
    </bk>
    <bk>
      <extLst>
        <ext uri="{3e2802c4-a4d2-4d8b-9148-e3be6c30e623}">
          <xlrd:rvb i="2332"/>
        </ext>
      </extLst>
    </bk>
    <bk>
      <extLst>
        <ext uri="{3e2802c4-a4d2-4d8b-9148-e3be6c30e623}">
          <xlrd:rvb i="2333"/>
        </ext>
      </extLst>
    </bk>
    <bk>
      <extLst>
        <ext uri="{3e2802c4-a4d2-4d8b-9148-e3be6c30e623}">
          <xlrd:rvb i="2334"/>
        </ext>
      </extLst>
    </bk>
    <bk>
      <extLst>
        <ext uri="{3e2802c4-a4d2-4d8b-9148-e3be6c30e623}">
          <xlrd:rvb i="2335"/>
        </ext>
      </extLst>
    </bk>
    <bk>
      <extLst>
        <ext uri="{3e2802c4-a4d2-4d8b-9148-e3be6c30e623}">
          <xlrd:rvb i="2336"/>
        </ext>
      </extLst>
    </bk>
    <bk>
      <extLst>
        <ext uri="{3e2802c4-a4d2-4d8b-9148-e3be6c30e623}">
          <xlrd:rvb i="2337"/>
        </ext>
      </extLst>
    </bk>
    <bk>
      <extLst>
        <ext uri="{3e2802c4-a4d2-4d8b-9148-e3be6c30e623}">
          <xlrd:rvb i="2338"/>
        </ext>
      </extLst>
    </bk>
    <bk>
      <extLst>
        <ext uri="{3e2802c4-a4d2-4d8b-9148-e3be6c30e623}">
          <xlrd:rvb i="2339"/>
        </ext>
      </extLst>
    </bk>
    <bk>
      <extLst>
        <ext uri="{3e2802c4-a4d2-4d8b-9148-e3be6c30e623}">
          <xlrd:rvb i="2340"/>
        </ext>
      </extLst>
    </bk>
    <bk>
      <extLst>
        <ext uri="{3e2802c4-a4d2-4d8b-9148-e3be6c30e623}">
          <xlrd:rvb i="2341"/>
        </ext>
      </extLst>
    </bk>
    <bk>
      <extLst>
        <ext uri="{3e2802c4-a4d2-4d8b-9148-e3be6c30e623}">
          <xlrd:rvb i="2342"/>
        </ext>
      </extLst>
    </bk>
    <bk>
      <extLst>
        <ext uri="{3e2802c4-a4d2-4d8b-9148-e3be6c30e623}">
          <xlrd:rvb i="2343"/>
        </ext>
      </extLst>
    </bk>
    <bk>
      <extLst>
        <ext uri="{3e2802c4-a4d2-4d8b-9148-e3be6c30e623}">
          <xlrd:rvb i="2344"/>
        </ext>
      </extLst>
    </bk>
    <bk>
      <extLst>
        <ext uri="{3e2802c4-a4d2-4d8b-9148-e3be6c30e623}">
          <xlrd:rvb i="2345"/>
        </ext>
      </extLst>
    </bk>
    <bk>
      <extLst>
        <ext uri="{3e2802c4-a4d2-4d8b-9148-e3be6c30e623}">
          <xlrd:rvb i="2346"/>
        </ext>
      </extLst>
    </bk>
    <bk>
      <extLst>
        <ext uri="{3e2802c4-a4d2-4d8b-9148-e3be6c30e623}">
          <xlrd:rvb i="2347"/>
        </ext>
      </extLst>
    </bk>
    <bk>
      <extLst>
        <ext uri="{3e2802c4-a4d2-4d8b-9148-e3be6c30e623}">
          <xlrd:rvb i="2348"/>
        </ext>
      </extLst>
    </bk>
    <bk>
      <extLst>
        <ext uri="{3e2802c4-a4d2-4d8b-9148-e3be6c30e623}">
          <xlrd:rvb i="2349"/>
        </ext>
      </extLst>
    </bk>
    <bk>
      <extLst>
        <ext uri="{3e2802c4-a4d2-4d8b-9148-e3be6c30e623}">
          <xlrd:rvb i="2350"/>
        </ext>
      </extLst>
    </bk>
    <bk>
      <extLst>
        <ext uri="{3e2802c4-a4d2-4d8b-9148-e3be6c30e623}">
          <xlrd:rvb i="2351"/>
        </ext>
      </extLst>
    </bk>
    <bk>
      <extLst>
        <ext uri="{3e2802c4-a4d2-4d8b-9148-e3be6c30e623}">
          <xlrd:rvb i="2352"/>
        </ext>
      </extLst>
    </bk>
    <bk>
      <extLst>
        <ext uri="{3e2802c4-a4d2-4d8b-9148-e3be6c30e623}">
          <xlrd:rvb i="2353"/>
        </ext>
      </extLst>
    </bk>
    <bk>
      <extLst>
        <ext uri="{3e2802c4-a4d2-4d8b-9148-e3be6c30e623}">
          <xlrd:rvb i="2354"/>
        </ext>
      </extLst>
    </bk>
    <bk>
      <extLst>
        <ext uri="{3e2802c4-a4d2-4d8b-9148-e3be6c30e623}">
          <xlrd:rvb i="2355"/>
        </ext>
      </extLst>
    </bk>
    <bk>
      <extLst>
        <ext uri="{3e2802c4-a4d2-4d8b-9148-e3be6c30e623}">
          <xlrd:rvb i="2356"/>
        </ext>
      </extLst>
    </bk>
    <bk>
      <extLst>
        <ext uri="{3e2802c4-a4d2-4d8b-9148-e3be6c30e623}">
          <xlrd:rvb i="2357"/>
        </ext>
      </extLst>
    </bk>
    <bk>
      <extLst>
        <ext uri="{3e2802c4-a4d2-4d8b-9148-e3be6c30e623}">
          <xlrd:rvb i="2358"/>
        </ext>
      </extLst>
    </bk>
    <bk>
      <extLst>
        <ext uri="{3e2802c4-a4d2-4d8b-9148-e3be6c30e623}">
          <xlrd:rvb i="2359"/>
        </ext>
      </extLst>
    </bk>
    <bk>
      <extLst>
        <ext uri="{3e2802c4-a4d2-4d8b-9148-e3be6c30e623}">
          <xlrd:rvb i="2360"/>
        </ext>
      </extLst>
    </bk>
    <bk>
      <extLst>
        <ext uri="{3e2802c4-a4d2-4d8b-9148-e3be6c30e623}">
          <xlrd:rvb i="2361"/>
        </ext>
      </extLst>
    </bk>
    <bk>
      <extLst>
        <ext uri="{3e2802c4-a4d2-4d8b-9148-e3be6c30e623}">
          <xlrd:rvb i="2362"/>
        </ext>
      </extLst>
    </bk>
    <bk>
      <extLst>
        <ext uri="{3e2802c4-a4d2-4d8b-9148-e3be6c30e623}">
          <xlrd:rvb i="2363"/>
        </ext>
      </extLst>
    </bk>
    <bk>
      <extLst>
        <ext uri="{3e2802c4-a4d2-4d8b-9148-e3be6c30e623}">
          <xlrd:rvb i="2364"/>
        </ext>
      </extLst>
    </bk>
    <bk>
      <extLst>
        <ext uri="{3e2802c4-a4d2-4d8b-9148-e3be6c30e623}">
          <xlrd:rvb i="2365"/>
        </ext>
      </extLst>
    </bk>
    <bk>
      <extLst>
        <ext uri="{3e2802c4-a4d2-4d8b-9148-e3be6c30e623}">
          <xlrd:rvb i="2366"/>
        </ext>
      </extLst>
    </bk>
    <bk>
      <extLst>
        <ext uri="{3e2802c4-a4d2-4d8b-9148-e3be6c30e623}">
          <xlrd:rvb i="2367"/>
        </ext>
      </extLst>
    </bk>
    <bk>
      <extLst>
        <ext uri="{3e2802c4-a4d2-4d8b-9148-e3be6c30e623}">
          <xlrd:rvb i="2368"/>
        </ext>
      </extLst>
    </bk>
    <bk>
      <extLst>
        <ext uri="{3e2802c4-a4d2-4d8b-9148-e3be6c30e623}">
          <xlrd:rvb i="2369"/>
        </ext>
      </extLst>
    </bk>
    <bk>
      <extLst>
        <ext uri="{3e2802c4-a4d2-4d8b-9148-e3be6c30e623}">
          <xlrd:rvb i="2370"/>
        </ext>
      </extLst>
    </bk>
    <bk>
      <extLst>
        <ext uri="{3e2802c4-a4d2-4d8b-9148-e3be6c30e623}">
          <xlrd:rvb i="2371"/>
        </ext>
      </extLst>
    </bk>
    <bk>
      <extLst>
        <ext uri="{3e2802c4-a4d2-4d8b-9148-e3be6c30e623}">
          <xlrd:rvb i="2372"/>
        </ext>
      </extLst>
    </bk>
    <bk>
      <extLst>
        <ext uri="{3e2802c4-a4d2-4d8b-9148-e3be6c30e623}">
          <xlrd:rvb i="2373"/>
        </ext>
      </extLst>
    </bk>
    <bk>
      <extLst>
        <ext uri="{3e2802c4-a4d2-4d8b-9148-e3be6c30e623}">
          <xlrd:rvb i="2374"/>
        </ext>
      </extLst>
    </bk>
    <bk>
      <extLst>
        <ext uri="{3e2802c4-a4d2-4d8b-9148-e3be6c30e623}">
          <xlrd:rvb i="2375"/>
        </ext>
      </extLst>
    </bk>
    <bk>
      <extLst>
        <ext uri="{3e2802c4-a4d2-4d8b-9148-e3be6c30e623}">
          <xlrd:rvb i="2376"/>
        </ext>
      </extLst>
    </bk>
    <bk>
      <extLst>
        <ext uri="{3e2802c4-a4d2-4d8b-9148-e3be6c30e623}">
          <xlrd:rvb i="2377"/>
        </ext>
      </extLst>
    </bk>
    <bk>
      <extLst>
        <ext uri="{3e2802c4-a4d2-4d8b-9148-e3be6c30e623}">
          <xlrd:rvb i="2378"/>
        </ext>
      </extLst>
    </bk>
    <bk>
      <extLst>
        <ext uri="{3e2802c4-a4d2-4d8b-9148-e3be6c30e623}">
          <xlrd:rvb i="2379"/>
        </ext>
      </extLst>
    </bk>
    <bk>
      <extLst>
        <ext uri="{3e2802c4-a4d2-4d8b-9148-e3be6c30e623}">
          <xlrd:rvb i="2380"/>
        </ext>
      </extLst>
    </bk>
    <bk>
      <extLst>
        <ext uri="{3e2802c4-a4d2-4d8b-9148-e3be6c30e623}">
          <xlrd:rvb i="2381"/>
        </ext>
      </extLst>
    </bk>
    <bk>
      <extLst>
        <ext uri="{3e2802c4-a4d2-4d8b-9148-e3be6c30e623}">
          <xlrd:rvb i="2382"/>
        </ext>
      </extLst>
    </bk>
    <bk>
      <extLst>
        <ext uri="{3e2802c4-a4d2-4d8b-9148-e3be6c30e623}">
          <xlrd:rvb i="2383"/>
        </ext>
      </extLst>
    </bk>
    <bk>
      <extLst>
        <ext uri="{3e2802c4-a4d2-4d8b-9148-e3be6c30e623}">
          <xlrd:rvb i="2384"/>
        </ext>
      </extLst>
    </bk>
    <bk>
      <extLst>
        <ext uri="{3e2802c4-a4d2-4d8b-9148-e3be6c30e623}">
          <xlrd:rvb i="2385"/>
        </ext>
      </extLst>
    </bk>
    <bk>
      <extLst>
        <ext uri="{3e2802c4-a4d2-4d8b-9148-e3be6c30e623}">
          <xlrd:rvb i="2386"/>
        </ext>
      </extLst>
    </bk>
    <bk>
      <extLst>
        <ext uri="{3e2802c4-a4d2-4d8b-9148-e3be6c30e623}">
          <xlrd:rvb i="2387"/>
        </ext>
      </extLst>
    </bk>
    <bk>
      <extLst>
        <ext uri="{3e2802c4-a4d2-4d8b-9148-e3be6c30e623}">
          <xlrd:rvb i="2388"/>
        </ext>
      </extLst>
    </bk>
    <bk>
      <extLst>
        <ext uri="{3e2802c4-a4d2-4d8b-9148-e3be6c30e623}">
          <xlrd:rvb i="2389"/>
        </ext>
      </extLst>
    </bk>
    <bk>
      <extLst>
        <ext uri="{3e2802c4-a4d2-4d8b-9148-e3be6c30e623}">
          <xlrd:rvb i="2390"/>
        </ext>
      </extLst>
    </bk>
    <bk>
      <extLst>
        <ext uri="{3e2802c4-a4d2-4d8b-9148-e3be6c30e623}">
          <xlrd:rvb i="2391"/>
        </ext>
      </extLst>
    </bk>
    <bk>
      <extLst>
        <ext uri="{3e2802c4-a4d2-4d8b-9148-e3be6c30e623}">
          <xlrd:rvb i="2392"/>
        </ext>
      </extLst>
    </bk>
    <bk>
      <extLst>
        <ext uri="{3e2802c4-a4d2-4d8b-9148-e3be6c30e623}">
          <xlrd:rvb i="2393"/>
        </ext>
      </extLst>
    </bk>
    <bk>
      <extLst>
        <ext uri="{3e2802c4-a4d2-4d8b-9148-e3be6c30e623}">
          <xlrd:rvb i="2394"/>
        </ext>
      </extLst>
    </bk>
    <bk>
      <extLst>
        <ext uri="{3e2802c4-a4d2-4d8b-9148-e3be6c30e623}">
          <xlrd:rvb i="2395"/>
        </ext>
      </extLst>
    </bk>
    <bk>
      <extLst>
        <ext uri="{3e2802c4-a4d2-4d8b-9148-e3be6c30e623}">
          <xlrd:rvb i="2396"/>
        </ext>
      </extLst>
    </bk>
    <bk>
      <extLst>
        <ext uri="{3e2802c4-a4d2-4d8b-9148-e3be6c30e623}">
          <xlrd:rvb i="2397"/>
        </ext>
      </extLst>
    </bk>
    <bk>
      <extLst>
        <ext uri="{3e2802c4-a4d2-4d8b-9148-e3be6c30e623}">
          <xlrd:rvb i="2398"/>
        </ext>
      </extLst>
    </bk>
    <bk>
      <extLst>
        <ext uri="{3e2802c4-a4d2-4d8b-9148-e3be6c30e623}">
          <xlrd:rvb i="2399"/>
        </ext>
      </extLst>
    </bk>
    <bk>
      <extLst>
        <ext uri="{3e2802c4-a4d2-4d8b-9148-e3be6c30e623}">
          <xlrd:rvb i="2400"/>
        </ext>
      </extLst>
    </bk>
    <bk>
      <extLst>
        <ext uri="{3e2802c4-a4d2-4d8b-9148-e3be6c30e623}">
          <xlrd:rvb i="2401"/>
        </ext>
      </extLst>
    </bk>
    <bk>
      <extLst>
        <ext uri="{3e2802c4-a4d2-4d8b-9148-e3be6c30e623}">
          <xlrd:rvb i="2402"/>
        </ext>
      </extLst>
    </bk>
    <bk>
      <extLst>
        <ext uri="{3e2802c4-a4d2-4d8b-9148-e3be6c30e623}">
          <xlrd:rvb i="2403"/>
        </ext>
      </extLst>
    </bk>
    <bk>
      <extLst>
        <ext uri="{3e2802c4-a4d2-4d8b-9148-e3be6c30e623}">
          <xlrd:rvb i="2404"/>
        </ext>
      </extLst>
    </bk>
    <bk>
      <extLst>
        <ext uri="{3e2802c4-a4d2-4d8b-9148-e3be6c30e623}">
          <xlrd:rvb i="2405"/>
        </ext>
      </extLst>
    </bk>
    <bk>
      <extLst>
        <ext uri="{3e2802c4-a4d2-4d8b-9148-e3be6c30e623}">
          <xlrd:rvb i="2406"/>
        </ext>
      </extLst>
    </bk>
    <bk>
      <extLst>
        <ext uri="{3e2802c4-a4d2-4d8b-9148-e3be6c30e623}">
          <xlrd:rvb i="2407"/>
        </ext>
      </extLst>
    </bk>
    <bk>
      <extLst>
        <ext uri="{3e2802c4-a4d2-4d8b-9148-e3be6c30e623}">
          <xlrd:rvb i="2408"/>
        </ext>
      </extLst>
    </bk>
    <bk>
      <extLst>
        <ext uri="{3e2802c4-a4d2-4d8b-9148-e3be6c30e623}">
          <xlrd:rvb i="2409"/>
        </ext>
      </extLst>
    </bk>
    <bk>
      <extLst>
        <ext uri="{3e2802c4-a4d2-4d8b-9148-e3be6c30e623}">
          <xlrd:rvb i="2410"/>
        </ext>
      </extLst>
    </bk>
    <bk>
      <extLst>
        <ext uri="{3e2802c4-a4d2-4d8b-9148-e3be6c30e623}">
          <xlrd:rvb i="2411"/>
        </ext>
      </extLst>
    </bk>
    <bk>
      <extLst>
        <ext uri="{3e2802c4-a4d2-4d8b-9148-e3be6c30e623}">
          <xlrd:rvb i="2412"/>
        </ext>
      </extLst>
    </bk>
    <bk>
      <extLst>
        <ext uri="{3e2802c4-a4d2-4d8b-9148-e3be6c30e623}">
          <xlrd:rvb i="2413"/>
        </ext>
      </extLst>
    </bk>
    <bk>
      <extLst>
        <ext uri="{3e2802c4-a4d2-4d8b-9148-e3be6c30e623}">
          <xlrd:rvb i="2414"/>
        </ext>
      </extLst>
    </bk>
    <bk>
      <extLst>
        <ext uri="{3e2802c4-a4d2-4d8b-9148-e3be6c30e623}">
          <xlrd:rvb i="2415"/>
        </ext>
      </extLst>
    </bk>
    <bk>
      <extLst>
        <ext uri="{3e2802c4-a4d2-4d8b-9148-e3be6c30e623}">
          <xlrd:rvb i="2416"/>
        </ext>
      </extLst>
    </bk>
    <bk>
      <extLst>
        <ext uri="{3e2802c4-a4d2-4d8b-9148-e3be6c30e623}">
          <xlrd:rvb i="2417"/>
        </ext>
      </extLst>
    </bk>
    <bk>
      <extLst>
        <ext uri="{3e2802c4-a4d2-4d8b-9148-e3be6c30e623}">
          <xlrd:rvb i="2418"/>
        </ext>
      </extLst>
    </bk>
    <bk>
      <extLst>
        <ext uri="{3e2802c4-a4d2-4d8b-9148-e3be6c30e623}">
          <xlrd:rvb i="2419"/>
        </ext>
      </extLst>
    </bk>
    <bk>
      <extLst>
        <ext uri="{3e2802c4-a4d2-4d8b-9148-e3be6c30e623}">
          <xlrd:rvb i="2420"/>
        </ext>
      </extLst>
    </bk>
    <bk>
      <extLst>
        <ext uri="{3e2802c4-a4d2-4d8b-9148-e3be6c30e623}">
          <xlrd:rvb i="2421"/>
        </ext>
      </extLst>
    </bk>
    <bk>
      <extLst>
        <ext uri="{3e2802c4-a4d2-4d8b-9148-e3be6c30e623}">
          <xlrd:rvb i="2422"/>
        </ext>
      </extLst>
    </bk>
    <bk>
      <extLst>
        <ext uri="{3e2802c4-a4d2-4d8b-9148-e3be6c30e623}">
          <xlrd:rvb i="2423"/>
        </ext>
      </extLst>
    </bk>
    <bk>
      <extLst>
        <ext uri="{3e2802c4-a4d2-4d8b-9148-e3be6c30e623}">
          <xlrd:rvb i="2424"/>
        </ext>
      </extLst>
    </bk>
    <bk>
      <extLst>
        <ext uri="{3e2802c4-a4d2-4d8b-9148-e3be6c30e623}">
          <xlrd:rvb i="2425"/>
        </ext>
      </extLst>
    </bk>
    <bk>
      <extLst>
        <ext uri="{3e2802c4-a4d2-4d8b-9148-e3be6c30e623}">
          <xlrd:rvb i="2426"/>
        </ext>
      </extLst>
    </bk>
    <bk>
      <extLst>
        <ext uri="{3e2802c4-a4d2-4d8b-9148-e3be6c30e623}">
          <xlrd:rvb i="2427"/>
        </ext>
      </extLst>
    </bk>
    <bk>
      <extLst>
        <ext uri="{3e2802c4-a4d2-4d8b-9148-e3be6c30e623}">
          <xlrd:rvb i="2428"/>
        </ext>
      </extLst>
    </bk>
    <bk>
      <extLst>
        <ext uri="{3e2802c4-a4d2-4d8b-9148-e3be6c30e623}">
          <xlrd:rvb i="2429"/>
        </ext>
      </extLst>
    </bk>
    <bk>
      <extLst>
        <ext uri="{3e2802c4-a4d2-4d8b-9148-e3be6c30e623}">
          <xlrd:rvb i="2430"/>
        </ext>
      </extLst>
    </bk>
    <bk>
      <extLst>
        <ext uri="{3e2802c4-a4d2-4d8b-9148-e3be6c30e623}">
          <xlrd:rvb i="2431"/>
        </ext>
      </extLst>
    </bk>
    <bk>
      <extLst>
        <ext uri="{3e2802c4-a4d2-4d8b-9148-e3be6c30e623}">
          <xlrd:rvb i="2432"/>
        </ext>
      </extLst>
    </bk>
    <bk>
      <extLst>
        <ext uri="{3e2802c4-a4d2-4d8b-9148-e3be6c30e623}">
          <xlrd:rvb i="2433"/>
        </ext>
      </extLst>
    </bk>
    <bk>
      <extLst>
        <ext uri="{3e2802c4-a4d2-4d8b-9148-e3be6c30e623}">
          <xlrd:rvb i="2434"/>
        </ext>
      </extLst>
    </bk>
    <bk>
      <extLst>
        <ext uri="{3e2802c4-a4d2-4d8b-9148-e3be6c30e623}">
          <xlrd:rvb i="2435"/>
        </ext>
      </extLst>
    </bk>
    <bk>
      <extLst>
        <ext uri="{3e2802c4-a4d2-4d8b-9148-e3be6c30e623}">
          <xlrd:rvb i="2436"/>
        </ext>
      </extLst>
    </bk>
    <bk>
      <extLst>
        <ext uri="{3e2802c4-a4d2-4d8b-9148-e3be6c30e623}">
          <xlrd:rvb i="2437"/>
        </ext>
      </extLst>
    </bk>
    <bk>
      <extLst>
        <ext uri="{3e2802c4-a4d2-4d8b-9148-e3be6c30e623}">
          <xlrd:rvb i="2438"/>
        </ext>
      </extLst>
    </bk>
    <bk>
      <extLst>
        <ext uri="{3e2802c4-a4d2-4d8b-9148-e3be6c30e623}">
          <xlrd:rvb i="2439"/>
        </ext>
      </extLst>
    </bk>
    <bk>
      <extLst>
        <ext uri="{3e2802c4-a4d2-4d8b-9148-e3be6c30e623}">
          <xlrd:rvb i="2440"/>
        </ext>
      </extLst>
    </bk>
    <bk>
      <extLst>
        <ext uri="{3e2802c4-a4d2-4d8b-9148-e3be6c30e623}">
          <xlrd:rvb i="2441"/>
        </ext>
      </extLst>
    </bk>
    <bk>
      <extLst>
        <ext uri="{3e2802c4-a4d2-4d8b-9148-e3be6c30e623}">
          <xlrd:rvb i="2442"/>
        </ext>
      </extLst>
    </bk>
    <bk>
      <extLst>
        <ext uri="{3e2802c4-a4d2-4d8b-9148-e3be6c30e623}">
          <xlrd:rvb i="2443"/>
        </ext>
      </extLst>
    </bk>
    <bk>
      <extLst>
        <ext uri="{3e2802c4-a4d2-4d8b-9148-e3be6c30e623}">
          <xlrd:rvb i="2444"/>
        </ext>
      </extLst>
    </bk>
    <bk>
      <extLst>
        <ext uri="{3e2802c4-a4d2-4d8b-9148-e3be6c30e623}">
          <xlrd:rvb i="2445"/>
        </ext>
      </extLst>
    </bk>
    <bk>
      <extLst>
        <ext uri="{3e2802c4-a4d2-4d8b-9148-e3be6c30e623}">
          <xlrd:rvb i="2446"/>
        </ext>
      </extLst>
    </bk>
    <bk>
      <extLst>
        <ext uri="{3e2802c4-a4d2-4d8b-9148-e3be6c30e623}">
          <xlrd:rvb i="2447"/>
        </ext>
      </extLst>
    </bk>
    <bk>
      <extLst>
        <ext uri="{3e2802c4-a4d2-4d8b-9148-e3be6c30e623}">
          <xlrd:rvb i="2448"/>
        </ext>
      </extLst>
    </bk>
    <bk>
      <extLst>
        <ext uri="{3e2802c4-a4d2-4d8b-9148-e3be6c30e623}">
          <xlrd:rvb i="2449"/>
        </ext>
      </extLst>
    </bk>
    <bk>
      <extLst>
        <ext uri="{3e2802c4-a4d2-4d8b-9148-e3be6c30e623}">
          <xlrd:rvb i="2450"/>
        </ext>
      </extLst>
    </bk>
    <bk>
      <extLst>
        <ext uri="{3e2802c4-a4d2-4d8b-9148-e3be6c30e623}">
          <xlrd:rvb i="2451"/>
        </ext>
      </extLst>
    </bk>
    <bk>
      <extLst>
        <ext uri="{3e2802c4-a4d2-4d8b-9148-e3be6c30e623}">
          <xlrd:rvb i="2452"/>
        </ext>
      </extLst>
    </bk>
    <bk>
      <extLst>
        <ext uri="{3e2802c4-a4d2-4d8b-9148-e3be6c30e623}">
          <xlrd:rvb i="2453"/>
        </ext>
      </extLst>
    </bk>
    <bk>
      <extLst>
        <ext uri="{3e2802c4-a4d2-4d8b-9148-e3be6c30e623}">
          <xlrd:rvb i="2454"/>
        </ext>
      </extLst>
    </bk>
    <bk>
      <extLst>
        <ext uri="{3e2802c4-a4d2-4d8b-9148-e3be6c30e623}">
          <xlrd:rvb i="2455"/>
        </ext>
      </extLst>
    </bk>
    <bk>
      <extLst>
        <ext uri="{3e2802c4-a4d2-4d8b-9148-e3be6c30e623}">
          <xlrd:rvb i="2456"/>
        </ext>
      </extLst>
    </bk>
    <bk>
      <extLst>
        <ext uri="{3e2802c4-a4d2-4d8b-9148-e3be6c30e623}">
          <xlrd:rvb i="2457"/>
        </ext>
      </extLst>
    </bk>
    <bk>
      <extLst>
        <ext uri="{3e2802c4-a4d2-4d8b-9148-e3be6c30e623}">
          <xlrd:rvb i="2458"/>
        </ext>
      </extLst>
    </bk>
    <bk>
      <extLst>
        <ext uri="{3e2802c4-a4d2-4d8b-9148-e3be6c30e623}">
          <xlrd:rvb i="2459"/>
        </ext>
      </extLst>
    </bk>
    <bk>
      <extLst>
        <ext uri="{3e2802c4-a4d2-4d8b-9148-e3be6c30e623}">
          <xlrd:rvb i="2460"/>
        </ext>
      </extLst>
    </bk>
    <bk>
      <extLst>
        <ext uri="{3e2802c4-a4d2-4d8b-9148-e3be6c30e623}">
          <xlrd:rvb i="2461"/>
        </ext>
      </extLst>
    </bk>
    <bk>
      <extLst>
        <ext uri="{3e2802c4-a4d2-4d8b-9148-e3be6c30e623}">
          <xlrd:rvb i="2462"/>
        </ext>
      </extLst>
    </bk>
    <bk>
      <extLst>
        <ext uri="{3e2802c4-a4d2-4d8b-9148-e3be6c30e623}">
          <xlrd:rvb i="2463"/>
        </ext>
      </extLst>
    </bk>
    <bk>
      <extLst>
        <ext uri="{3e2802c4-a4d2-4d8b-9148-e3be6c30e623}">
          <xlrd:rvb i="2464"/>
        </ext>
      </extLst>
    </bk>
    <bk>
      <extLst>
        <ext uri="{3e2802c4-a4d2-4d8b-9148-e3be6c30e623}">
          <xlrd:rvb i="2465"/>
        </ext>
      </extLst>
    </bk>
    <bk>
      <extLst>
        <ext uri="{3e2802c4-a4d2-4d8b-9148-e3be6c30e623}">
          <xlrd:rvb i="2466"/>
        </ext>
      </extLst>
    </bk>
    <bk>
      <extLst>
        <ext uri="{3e2802c4-a4d2-4d8b-9148-e3be6c30e623}">
          <xlrd:rvb i="2467"/>
        </ext>
      </extLst>
    </bk>
    <bk>
      <extLst>
        <ext uri="{3e2802c4-a4d2-4d8b-9148-e3be6c30e623}">
          <xlrd:rvb i="2468"/>
        </ext>
      </extLst>
    </bk>
    <bk>
      <extLst>
        <ext uri="{3e2802c4-a4d2-4d8b-9148-e3be6c30e623}">
          <xlrd:rvb i="2469"/>
        </ext>
      </extLst>
    </bk>
    <bk>
      <extLst>
        <ext uri="{3e2802c4-a4d2-4d8b-9148-e3be6c30e623}">
          <xlrd:rvb i="2470"/>
        </ext>
      </extLst>
    </bk>
    <bk>
      <extLst>
        <ext uri="{3e2802c4-a4d2-4d8b-9148-e3be6c30e623}">
          <xlrd:rvb i="2471"/>
        </ext>
      </extLst>
    </bk>
    <bk>
      <extLst>
        <ext uri="{3e2802c4-a4d2-4d8b-9148-e3be6c30e623}">
          <xlrd:rvb i="2472"/>
        </ext>
      </extLst>
    </bk>
    <bk>
      <extLst>
        <ext uri="{3e2802c4-a4d2-4d8b-9148-e3be6c30e623}">
          <xlrd:rvb i="2473"/>
        </ext>
      </extLst>
    </bk>
    <bk>
      <extLst>
        <ext uri="{3e2802c4-a4d2-4d8b-9148-e3be6c30e623}">
          <xlrd:rvb i="2474"/>
        </ext>
      </extLst>
    </bk>
    <bk>
      <extLst>
        <ext uri="{3e2802c4-a4d2-4d8b-9148-e3be6c30e623}">
          <xlrd:rvb i="2475"/>
        </ext>
      </extLst>
    </bk>
    <bk>
      <extLst>
        <ext uri="{3e2802c4-a4d2-4d8b-9148-e3be6c30e623}">
          <xlrd:rvb i="2476"/>
        </ext>
      </extLst>
    </bk>
    <bk>
      <extLst>
        <ext uri="{3e2802c4-a4d2-4d8b-9148-e3be6c30e623}">
          <xlrd:rvb i="2477"/>
        </ext>
      </extLst>
    </bk>
    <bk>
      <extLst>
        <ext uri="{3e2802c4-a4d2-4d8b-9148-e3be6c30e623}">
          <xlrd:rvb i="2478"/>
        </ext>
      </extLst>
    </bk>
    <bk>
      <extLst>
        <ext uri="{3e2802c4-a4d2-4d8b-9148-e3be6c30e623}">
          <xlrd:rvb i="2479"/>
        </ext>
      </extLst>
    </bk>
    <bk>
      <extLst>
        <ext uri="{3e2802c4-a4d2-4d8b-9148-e3be6c30e623}">
          <xlrd:rvb i="2480"/>
        </ext>
      </extLst>
    </bk>
    <bk>
      <extLst>
        <ext uri="{3e2802c4-a4d2-4d8b-9148-e3be6c30e623}">
          <xlrd:rvb i="2481"/>
        </ext>
      </extLst>
    </bk>
    <bk>
      <extLst>
        <ext uri="{3e2802c4-a4d2-4d8b-9148-e3be6c30e623}">
          <xlrd:rvb i="2482"/>
        </ext>
      </extLst>
    </bk>
    <bk>
      <extLst>
        <ext uri="{3e2802c4-a4d2-4d8b-9148-e3be6c30e623}">
          <xlrd:rvb i="2483"/>
        </ext>
      </extLst>
    </bk>
    <bk>
      <extLst>
        <ext uri="{3e2802c4-a4d2-4d8b-9148-e3be6c30e623}">
          <xlrd:rvb i="2484"/>
        </ext>
      </extLst>
    </bk>
    <bk>
      <extLst>
        <ext uri="{3e2802c4-a4d2-4d8b-9148-e3be6c30e623}">
          <xlrd:rvb i="2485"/>
        </ext>
      </extLst>
    </bk>
    <bk>
      <extLst>
        <ext uri="{3e2802c4-a4d2-4d8b-9148-e3be6c30e623}">
          <xlrd:rvb i="2486"/>
        </ext>
      </extLst>
    </bk>
    <bk>
      <extLst>
        <ext uri="{3e2802c4-a4d2-4d8b-9148-e3be6c30e623}">
          <xlrd:rvb i="2487"/>
        </ext>
      </extLst>
    </bk>
    <bk>
      <extLst>
        <ext uri="{3e2802c4-a4d2-4d8b-9148-e3be6c30e623}">
          <xlrd:rvb i="2488"/>
        </ext>
      </extLst>
    </bk>
    <bk>
      <extLst>
        <ext uri="{3e2802c4-a4d2-4d8b-9148-e3be6c30e623}">
          <xlrd:rvb i="2489"/>
        </ext>
      </extLst>
    </bk>
    <bk>
      <extLst>
        <ext uri="{3e2802c4-a4d2-4d8b-9148-e3be6c30e623}">
          <xlrd:rvb i="2490"/>
        </ext>
      </extLst>
    </bk>
    <bk>
      <extLst>
        <ext uri="{3e2802c4-a4d2-4d8b-9148-e3be6c30e623}">
          <xlrd:rvb i="2491"/>
        </ext>
      </extLst>
    </bk>
    <bk>
      <extLst>
        <ext uri="{3e2802c4-a4d2-4d8b-9148-e3be6c30e623}">
          <xlrd:rvb i="2492"/>
        </ext>
      </extLst>
    </bk>
    <bk>
      <extLst>
        <ext uri="{3e2802c4-a4d2-4d8b-9148-e3be6c30e623}">
          <xlrd:rvb i="2493"/>
        </ext>
      </extLst>
    </bk>
    <bk>
      <extLst>
        <ext uri="{3e2802c4-a4d2-4d8b-9148-e3be6c30e623}">
          <xlrd:rvb i="2494"/>
        </ext>
      </extLst>
    </bk>
    <bk>
      <extLst>
        <ext uri="{3e2802c4-a4d2-4d8b-9148-e3be6c30e623}">
          <xlrd:rvb i="2495"/>
        </ext>
      </extLst>
    </bk>
    <bk>
      <extLst>
        <ext uri="{3e2802c4-a4d2-4d8b-9148-e3be6c30e623}">
          <xlrd:rvb i="2496"/>
        </ext>
      </extLst>
    </bk>
    <bk>
      <extLst>
        <ext uri="{3e2802c4-a4d2-4d8b-9148-e3be6c30e623}">
          <xlrd:rvb i="2497"/>
        </ext>
      </extLst>
    </bk>
    <bk>
      <extLst>
        <ext uri="{3e2802c4-a4d2-4d8b-9148-e3be6c30e623}">
          <xlrd:rvb i="2498"/>
        </ext>
      </extLst>
    </bk>
    <bk>
      <extLst>
        <ext uri="{3e2802c4-a4d2-4d8b-9148-e3be6c30e623}">
          <xlrd:rvb i="2499"/>
        </ext>
      </extLst>
    </bk>
    <bk>
      <extLst>
        <ext uri="{3e2802c4-a4d2-4d8b-9148-e3be6c30e623}">
          <xlrd:rvb i="2500"/>
        </ext>
      </extLst>
    </bk>
    <bk>
      <extLst>
        <ext uri="{3e2802c4-a4d2-4d8b-9148-e3be6c30e623}">
          <xlrd:rvb i="2501"/>
        </ext>
      </extLst>
    </bk>
    <bk>
      <extLst>
        <ext uri="{3e2802c4-a4d2-4d8b-9148-e3be6c30e623}">
          <xlrd:rvb i="2502"/>
        </ext>
      </extLst>
    </bk>
    <bk>
      <extLst>
        <ext uri="{3e2802c4-a4d2-4d8b-9148-e3be6c30e623}">
          <xlrd:rvb i="2503"/>
        </ext>
      </extLst>
    </bk>
    <bk>
      <extLst>
        <ext uri="{3e2802c4-a4d2-4d8b-9148-e3be6c30e623}">
          <xlrd:rvb i="2504"/>
        </ext>
      </extLst>
    </bk>
    <bk>
      <extLst>
        <ext uri="{3e2802c4-a4d2-4d8b-9148-e3be6c30e623}">
          <xlrd:rvb i="2505"/>
        </ext>
      </extLst>
    </bk>
    <bk>
      <extLst>
        <ext uri="{3e2802c4-a4d2-4d8b-9148-e3be6c30e623}">
          <xlrd:rvb i="2506"/>
        </ext>
      </extLst>
    </bk>
    <bk>
      <extLst>
        <ext uri="{3e2802c4-a4d2-4d8b-9148-e3be6c30e623}">
          <xlrd:rvb i="2507"/>
        </ext>
      </extLst>
    </bk>
    <bk>
      <extLst>
        <ext uri="{3e2802c4-a4d2-4d8b-9148-e3be6c30e623}">
          <xlrd:rvb i="2508"/>
        </ext>
      </extLst>
    </bk>
    <bk>
      <extLst>
        <ext uri="{3e2802c4-a4d2-4d8b-9148-e3be6c30e623}">
          <xlrd:rvb i="2509"/>
        </ext>
      </extLst>
    </bk>
    <bk>
      <extLst>
        <ext uri="{3e2802c4-a4d2-4d8b-9148-e3be6c30e623}">
          <xlrd:rvb i="2510"/>
        </ext>
      </extLst>
    </bk>
    <bk>
      <extLst>
        <ext uri="{3e2802c4-a4d2-4d8b-9148-e3be6c30e623}">
          <xlrd:rvb i="2511"/>
        </ext>
      </extLst>
    </bk>
    <bk>
      <extLst>
        <ext uri="{3e2802c4-a4d2-4d8b-9148-e3be6c30e623}">
          <xlrd:rvb i="2512"/>
        </ext>
      </extLst>
    </bk>
    <bk>
      <extLst>
        <ext uri="{3e2802c4-a4d2-4d8b-9148-e3be6c30e623}">
          <xlrd:rvb i="2513"/>
        </ext>
      </extLst>
    </bk>
    <bk>
      <extLst>
        <ext uri="{3e2802c4-a4d2-4d8b-9148-e3be6c30e623}">
          <xlrd:rvb i="2514"/>
        </ext>
      </extLst>
    </bk>
    <bk>
      <extLst>
        <ext uri="{3e2802c4-a4d2-4d8b-9148-e3be6c30e623}">
          <xlrd:rvb i="2515"/>
        </ext>
      </extLst>
    </bk>
    <bk>
      <extLst>
        <ext uri="{3e2802c4-a4d2-4d8b-9148-e3be6c30e623}">
          <xlrd:rvb i="2516"/>
        </ext>
      </extLst>
    </bk>
    <bk>
      <extLst>
        <ext uri="{3e2802c4-a4d2-4d8b-9148-e3be6c30e623}">
          <xlrd:rvb i="2517"/>
        </ext>
      </extLst>
    </bk>
    <bk>
      <extLst>
        <ext uri="{3e2802c4-a4d2-4d8b-9148-e3be6c30e623}">
          <xlrd:rvb i="2518"/>
        </ext>
      </extLst>
    </bk>
    <bk>
      <extLst>
        <ext uri="{3e2802c4-a4d2-4d8b-9148-e3be6c30e623}">
          <xlrd:rvb i="2519"/>
        </ext>
      </extLst>
    </bk>
    <bk>
      <extLst>
        <ext uri="{3e2802c4-a4d2-4d8b-9148-e3be6c30e623}">
          <xlrd:rvb i="2520"/>
        </ext>
      </extLst>
    </bk>
    <bk>
      <extLst>
        <ext uri="{3e2802c4-a4d2-4d8b-9148-e3be6c30e623}">
          <xlrd:rvb i="2521"/>
        </ext>
      </extLst>
    </bk>
    <bk>
      <extLst>
        <ext uri="{3e2802c4-a4d2-4d8b-9148-e3be6c30e623}">
          <xlrd:rvb i="2522"/>
        </ext>
      </extLst>
    </bk>
    <bk>
      <extLst>
        <ext uri="{3e2802c4-a4d2-4d8b-9148-e3be6c30e623}">
          <xlrd:rvb i="2523"/>
        </ext>
      </extLst>
    </bk>
    <bk>
      <extLst>
        <ext uri="{3e2802c4-a4d2-4d8b-9148-e3be6c30e623}">
          <xlrd:rvb i="2524"/>
        </ext>
      </extLst>
    </bk>
    <bk>
      <extLst>
        <ext uri="{3e2802c4-a4d2-4d8b-9148-e3be6c30e623}">
          <xlrd:rvb i="2525"/>
        </ext>
      </extLst>
    </bk>
    <bk>
      <extLst>
        <ext uri="{3e2802c4-a4d2-4d8b-9148-e3be6c30e623}">
          <xlrd:rvb i="2526"/>
        </ext>
      </extLst>
    </bk>
    <bk>
      <extLst>
        <ext uri="{3e2802c4-a4d2-4d8b-9148-e3be6c30e623}">
          <xlrd:rvb i="2527"/>
        </ext>
      </extLst>
    </bk>
    <bk>
      <extLst>
        <ext uri="{3e2802c4-a4d2-4d8b-9148-e3be6c30e623}">
          <xlrd:rvb i="2528"/>
        </ext>
      </extLst>
    </bk>
    <bk>
      <extLst>
        <ext uri="{3e2802c4-a4d2-4d8b-9148-e3be6c30e623}">
          <xlrd:rvb i="2529"/>
        </ext>
      </extLst>
    </bk>
    <bk>
      <extLst>
        <ext uri="{3e2802c4-a4d2-4d8b-9148-e3be6c30e623}">
          <xlrd:rvb i="2530"/>
        </ext>
      </extLst>
    </bk>
    <bk>
      <extLst>
        <ext uri="{3e2802c4-a4d2-4d8b-9148-e3be6c30e623}">
          <xlrd:rvb i="2531"/>
        </ext>
      </extLst>
    </bk>
    <bk>
      <extLst>
        <ext uri="{3e2802c4-a4d2-4d8b-9148-e3be6c30e623}">
          <xlrd:rvb i="2532"/>
        </ext>
      </extLst>
    </bk>
    <bk>
      <extLst>
        <ext uri="{3e2802c4-a4d2-4d8b-9148-e3be6c30e623}">
          <xlrd:rvb i="2533"/>
        </ext>
      </extLst>
    </bk>
    <bk>
      <extLst>
        <ext uri="{3e2802c4-a4d2-4d8b-9148-e3be6c30e623}">
          <xlrd:rvb i="2534"/>
        </ext>
      </extLst>
    </bk>
    <bk>
      <extLst>
        <ext uri="{3e2802c4-a4d2-4d8b-9148-e3be6c30e623}">
          <xlrd:rvb i="2535"/>
        </ext>
      </extLst>
    </bk>
    <bk>
      <extLst>
        <ext uri="{3e2802c4-a4d2-4d8b-9148-e3be6c30e623}">
          <xlrd:rvb i="2536"/>
        </ext>
      </extLst>
    </bk>
    <bk>
      <extLst>
        <ext uri="{3e2802c4-a4d2-4d8b-9148-e3be6c30e623}">
          <xlrd:rvb i="2537"/>
        </ext>
      </extLst>
    </bk>
    <bk>
      <extLst>
        <ext uri="{3e2802c4-a4d2-4d8b-9148-e3be6c30e623}">
          <xlrd:rvb i="2538"/>
        </ext>
      </extLst>
    </bk>
    <bk>
      <extLst>
        <ext uri="{3e2802c4-a4d2-4d8b-9148-e3be6c30e623}">
          <xlrd:rvb i="2539"/>
        </ext>
      </extLst>
    </bk>
    <bk>
      <extLst>
        <ext uri="{3e2802c4-a4d2-4d8b-9148-e3be6c30e623}">
          <xlrd:rvb i="2540"/>
        </ext>
      </extLst>
    </bk>
    <bk>
      <extLst>
        <ext uri="{3e2802c4-a4d2-4d8b-9148-e3be6c30e623}">
          <xlrd:rvb i="2541"/>
        </ext>
      </extLst>
    </bk>
    <bk>
      <extLst>
        <ext uri="{3e2802c4-a4d2-4d8b-9148-e3be6c30e623}">
          <xlrd:rvb i="2542"/>
        </ext>
      </extLst>
    </bk>
    <bk>
      <extLst>
        <ext uri="{3e2802c4-a4d2-4d8b-9148-e3be6c30e623}">
          <xlrd:rvb i="2543"/>
        </ext>
      </extLst>
    </bk>
    <bk>
      <extLst>
        <ext uri="{3e2802c4-a4d2-4d8b-9148-e3be6c30e623}">
          <xlrd:rvb i="2544"/>
        </ext>
      </extLst>
    </bk>
    <bk>
      <extLst>
        <ext uri="{3e2802c4-a4d2-4d8b-9148-e3be6c30e623}">
          <xlrd:rvb i="2545"/>
        </ext>
      </extLst>
    </bk>
    <bk>
      <extLst>
        <ext uri="{3e2802c4-a4d2-4d8b-9148-e3be6c30e623}">
          <xlrd:rvb i="2546"/>
        </ext>
      </extLst>
    </bk>
    <bk>
      <extLst>
        <ext uri="{3e2802c4-a4d2-4d8b-9148-e3be6c30e623}">
          <xlrd:rvb i="2547"/>
        </ext>
      </extLst>
    </bk>
    <bk>
      <extLst>
        <ext uri="{3e2802c4-a4d2-4d8b-9148-e3be6c30e623}">
          <xlrd:rvb i="2548"/>
        </ext>
      </extLst>
    </bk>
    <bk>
      <extLst>
        <ext uri="{3e2802c4-a4d2-4d8b-9148-e3be6c30e623}">
          <xlrd:rvb i="2549"/>
        </ext>
      </extLst>
    </bk>
    <bk>
      <extLst>
        <ext uri="{3e2802c4-a4d2-4d8b-9148-e3be6c30e623}">
          <xlrd:rvb i="2550"/>
        </ext>
      </extLst>
    </bk>
    <bk>
      <extLst>
        <ext uri="{3e2802c4-a4d2-4d8b-9148-e3be6c30e623}">
          <xlrd:rvb i="2551"/>
        </ext>
      </extLst>
    </bk>
    <bk>
      <extLst>
        <ext uri="{3e2802c4-a4d2-4d8b-9148-e3be6c30e623}">
          <xlrd:rvb i="2552"/>
        </ext>
      </extLst>
    </bk>
    <bk>
      <extLst>
        <ext uri="{3e2802c4-a4d2-4d8b-9148-e3be6c30e623}">
          <xlrd:rvb i="2553"/>
        </ext>
      </extLst>
    </bk>
    <bk>
      <extLst>
        <ext uri="{3e2802c4-a4d2-4d8b-9148-e3be6c30e623}">
          <xlrd:rvb i="2554"/>
        </ext>
      </extLst>
    </bk>
    <bk>
      <extLst>
        <ext uri="{3e2802c4-a4d2-4d8b-9148-e3be6c30e623}">
          <xlrd:rvb i="2555"/>
        </ext>
      </extLst>
    </bk>
    <bk>
      <extLst>
        <ext uri="{3e2802c4-a4d2-4d8b-9148-e3be6c30e623}">
          <xlrd:rvb i="2556"/>
        </ext>
      </extLst>
    </bk>
    <bk>
      <extLst>
        <ext uri="{3e2802c4-a4d2-4d8b-9148-e3be6c30e623}">
          <xlrd:rvb i="2557"/>
        </ext>
      </extLst>
    </bk>
    <bk>
      <extLst>
        <ext uri="{3e2802c4-a4d2-4d8b-9148-e3be6c30e623}">
          <xlrd:rvb i="2558"/>
        </ext>
      </extLst>
    </bk>
    <bk>
      <extLst>
        <ext uri="{3e2802c4-a4d2-4d8b-9148-e3be6c30e623}">
          <xlrd:rvb i="2559"/>
        </ext>
      </extLst>
    </bk>
    <bk>
      <extLst>
        <ext uri="{3e2802c4-a4d2-4d8b-9148-e3be6c30e623}">
          <xlrd:rvb i="2560"/>
        </ext>
      </extLst>
    </bk>
    <bk>
      <extLst>
        <ext uri="{3e2802c4-a4d2-4d8b-9148-e3be6c30e623}">
          <xlrd:rvb i="2561"/>
        </ext>
      </extLst>
    </bk>
    <bk>
      <extLst>
        <ext uri="{3e2802c4-a4d2-4d8b-9148-e3be6c30e623}">
          <xlrd:rvb i="2562"/>
        </ext>
      </extLst>
    </bk>
    <bk>
      <extLst>
        <ext uri="{3e2802c4-a4d2-4d8b-9148-e3be6c30e623}">
          <xlrd:rvb i="2563"/>
        </ext>
      </extLst>
    </bk>
    <bk>
      <extLst>
        <ext uri="{3e2802c4-a4d2-4d8b-9148-e3be6c30e623}">
          <xlrd:rvb i="2564"/>
        </ext>
      </extLst>
    </bk>
    <bk>
      <extLst>
        <ext uri="{3e2802c4-a4d2-4d8b-9148-e3be6c30e623}">
          <xlrd:rvb i="2565"/>
        </ext>
      </extLst>
    </bk>
    <bk>
      <extLst>
        <ext uri="{3e2802c4-a4d2-4d8b-9148-e3be6c30e623}">
          <xlrd:rvb i="2566"/>
        </ext>
      </extLst>
    </bk>
    <bk>
      <extLst>
        <ext uri="{3e2802c4-a4d2-4d8b-9148-e3be6c30e623}">
          <xlrd:rvb i="2567"/>
        </ext>
      </extLst>
    </bk>
    <bk>
      <extLst>
        <ext uri="{3e2802c4-a4d2-4d8b-9148-e3be6c30e623}">
          <xlrd:rvb i="2568"/>
        </ext>
      </extLst>
    </bk>
    <bk>
      <extLst>
        <ext uri="{3e2802c4-a4d2-4d8b-9148-e3be6c30e623}">
          <xlrd:rvb i="2569"/>
        </ext>
      </extLst>
    </bk>
    <bk>
      <extLst>
        <ext uri="{3e2802c4-a4d2-4d8b-9148-e3be6c30e623}">
          <xlrd:rvb i="2570"/>
        </ext>
      </extLst>
    </bk>
    <bk>
      <extLst>
        <ext uri="{3e2802c4-a4d2-4d8b-9148-e3be6c30e623}">
          <xlrd:rvb i="2571"/>
        </ext>
      </extLst>
    </bk>
    <bk>
      <extLst>
        <ext uri="{3e2802c4-a4d2-4d8b-9148-e3be6c30e623}">
          <xlrd:rvb i="2572"/>
        </ext>
      </extLst>
    </bk>
    <bk>
      <extLst>
        <ext uri="{3e2802c4-a4d2-4d8b-9148-e3be6c30e623}">
          <xlrd:rvb i="2573"/>
        </ext>
      </extLst>
    </bk>
    <bk>
      <extLst>
        <ext uri="{3e2802c4-a4d2-4d8b-9148-e3be6c30e623}">
          <xlrd:rvb i="2574"/>
        </ext>
      </extLst>
    </bk>
    <bk>
      <extLst>
        <ext uri="{3e2802c4-a4d2-4d8b-9148-e3be6c30e623}">
          <xlrd:rvb i="2575"/>
        </ext>
      </extLst>
    </bk>
    <bk>
      <extLst>
        <ext uri="{3e2802c4-a4d2-4d8b-9148-e3be6c30e623}">
          <xlrd:rvb i="2576"/>
        </ext>
      </extLst>
    </bk>
    <bk>
      <extLst>
        <ext uri="{3e2802c4-a4d2-4d8b-9148-e3be6c30e623}">
          <xlrd:rvb i="2577"/>
        </ext>
      </extLst>
    </bk>
    <bk>
      <extLst>
        <ext uri="{3e2802c4-a4d2-4d8b-9148-e3be6c30e623}">
          <xlrd:rvb i="2578"/>
        </ext>
      </extLst>
    </bk>
    <bk>
      <extLst>
        <ext uri="{3e2802c4-a4d2-4d8b-9148-e3be6c30e623}">
          <xlrd:rvb i="2579"/>
        </ext>
      </extLst>
    </bk>
    <bk>
      <extLst>
        <ext uri="{3e2802c4-a4d2-4d8b-9148-e3be6c30e623}">
          <xlrd:rvb i="2580"/>
        </ext>
      </extLst>
    </bk>
    <bk>
      <extLst>
        <ext uri="{3e2802c4-a4d2-4d8b-9148-e3be6c30e623}">
          <xlrd:rvb i="2581"/>
        </ext>
      </extLst>
    </bk>
    <bk>
      <extLst>
        <ext uri="{3e2802c4-a4d2-4d8b-9148-e3be6c30e623}">
          <xlrd:rvb i="2582"/>
        </ext>
      </extLst>
    </bk>
    <bk>
      <extLst>
        <ext uri="{3e2802c4-a4d2-4d8b-9148-e3be6c30e623}">
          <xlrd:rvb i="2583"/>
        </ext>
      </extLst>
    </bk>
    <bk>
      <extLst>
        <ext uri="{3e2802c4-a4d2-4d8b-9148-e3be6c30e623}">
          <xlrd:rvb i="2584"/>
        </ext>
      </extLst>
    </bk>
    <bk>
      <extLst>
        <ext uri="{3e2802c4-a4d2-4d8b-9148-e3be6c30e623}">
          <xlrd:rvb i="2585"/>
        </ext>
      </extLst>
    </bk>
    <bk>
      <extLst>
        <ext uri="{3e2802c4-a4d2-4d8b-9148-e3be6c30e623}">
          <xlrd:rvb i="2586"/>
        </ext>
      </extLst>
    </bk>
    <bk>
      <extLst>
        <ext uri="{3e2802c4-a4d2-4d8b-9148-e3be6c30e623}">
          <xlrd:rvb i="2587"/>
        </ext>
      </extLst>
    </bk>
    <bk>
      <extLst>
        <ext uri="{3e2802c4-a4d2-4d8b-9148-e3be6c30e623}">
          <xlrd:rvb i="2588"/>
        </ext>
      </extLst>
    </bk>
    <bk>
      <extLst>
        <ext uri="{3e2802c4-a4d2-4d8b-9148-e3be6c30e623}">
          <xlrd:rvb i="2589"/>
        </ext>
      </extLst>
    </bk>
    <bk>
      <extLst>
        <ext uri="{3e2802c4-a4d2-4d8b-9148-e3be6c30e623}">
          <xlrd:rvb i="2590"/>
        </ext>
      </extLst>
    </bk>
    <bk>
      <extLst>
        <ext uri="{3e2802c4-a4d2-4d8b-9148-e3be6c30e623}">
          <xlrd:rvb i="2591"/>
        </ext>
      </extLst>
    </bk>
    <bk>
      <extLst>
        <ext uri="{3e2802c4-a4d2-4d8b-9148-e3be6c30e623}">
          <xlrd:rvb i="2592"/>
        </ext>
      </extLst>
    </bk>
    <bk>
      <extLst>
        <ext uri="{3e2802c4-a4d2-4d8b-9148-e3be6c30e623}">
          <xlrd:rvb i="2593"/>
        </ext>
      </extLst>
    </bk>
    <bk>
      <extLst>
        <ext uri="{3e2802c4-a4d2-4d8b-9148-e3be6c30e623}">
          <xlrd:rvb i="2594"/>
        </ext>
      </extLst>
    </bk>
    <bk>
      <extLst>
        <ext uri="{3e2802c4-a4d2-4d8b-9148-e3be6c30e623}">
          <xlrd:rvb i="2595"/>
        </ext>
      </extLst>
    </bk>
    <bk>
      <extLst>
        <ext uri="{3e2802c4-a4d2-4d8b-9148-e3be6c30e623}">
          <xlrd:rvb i="2596"/>
        </ext>
      </extLst>
    </bk>
    <bk>
      <extLst>
        <ext uri="{3e2802c4-a4d2-4d8b-9148-e3be6c30e623}">
          <xlrd:rvb i="2597"/>
        </ext>
      </extLst>
    </bk>
    <bk>
      <extLst>
        <ext uri="{3e2802c4-a4d2-4d8b-9148-e3be6c30e623}">
          <xlrd:rvb i="2598"/>
        </ext>
      </extLst>
    </bk>
    <bk>
      <extLst>
        <ext uri="{3e2802c4-a4d2-4d8b-9148-e3be6c30e623}">
          <xlrd:rvb i="2599"/>
        </ext>
      </extLst>
    </bk>
    <bk>
      <extLst>
        <ext uri="{3e2802c4-a4d2-4d8b-9148-e3be6c30e623}">
          <xlrd:rvb i="2600"/>
        </ext>
      </extLst>
    </bk>
    <bk>
      <extLst>
        <ext uri="{3e2802c4-a4d2-4d8b-9148-e3be6c30e623}">
          <xlrd:rvb i="2601"/>
        </ext>
      </extLst>
    </bk>
    <bk>
      <extLst>
        <ext uri="{3e2802c4-a4d2-4d8b-9148-e3be6c30e623}">
          <xlrd:rvb i="2602"/>
        </ext>
      </extLst>
    </bk>
    <bk>
      <extLst>
        <ext uri="{3e2802c4-a4d2-4d8b-9148-e3be6c30e623}">
          <xlrd:rvb i="2603"/>
        </ext>
      </extLst>
    </bk>
    <bk>
      <extLst>
        <ext uri="{3e2802c4-a4d2-4d8b-9148-e3be6c30e623}">
          <xlrd:rvb i="2604"/>
        </ext>
      </extLst>
    </bk>
    <bk>
      <extLst>
        <ext uri="{3e2802c4-a4d2-4d8b-9148-e3be6c30e623}">
          <xlrd:rvb i="2605"/>
        </ext>
      </extLst>
    </bk>
    <bk>
      <extLst>
        <ext uri="{3e2802c4-a4d2-4d8b-9148-e3be6c30e623}">
          <xlrd:rvb i="2606"/>
        </ext>
      </extLst>
    </bk>
    <bk>
      <extLst>
        <ext uri="{3e2802c4-a4d2-4d8b-9148-e3be6c30e623}">
          <xlrd:rvb i="2607"/>
        </ext>
      </extLst>
    </bk>
    <bk>
      <extLst>
        <ext uri="{3e2802c4-a4d2-4d8b-9148-e3be6c30e623}">
          <xlrd:rvb i="2608"/>
        </ext>
      </extLst>
    </bk>
    <bk>
      <extLst>
        <ext uri="{3e2802c4-a4d2-4d8b-9148-e3be6c30e623}">
          <xlrd:rvb i="2609"/>
        </ext>
      </extLst>
    </bk>
    <bk>
      <extLst>
        <ext uri="{3e2802c4-a4d2-4d8b-9148-e3be6c30e623}">
          <xlrd:rvb i="2610"/>
        </ext>
      </extLst>
    </bk>
    <bk>
      <extLst>
        <ext uri="{3e2802c4-a4d2-4d8b-9148-e3be6c30e623}">
          <xlrd:rvb i="2611"/>
        </ext>
      </extLst>
    </bk>
    <bk>
      <extLst>
        <ext uri="{3e2802c4-a4d2-4d8b-9148-e3be6c30e623}">
          <xlrd:rvb i="2612"/>
        </ext>
      </extLst>
    </bk>
    <bk>
      <extLst>
        <ext uri="{3e2802c4-a4d2-4d8b-9148-e3be6c30e623}">
          <xlrd:rvb i="2613"/>
        </ext>
      </extLst>
    </bk>
    <bk>
      <extLst>
        <ext uri="{3e2802c4-a4d2-4d8b-9148-e3be6c30e623}">
          <xlrd:rvb i="2614"/>
        </ext>
      </extLst>
    </bk>
    <bk>
      <extLst>
        <ext uri="{3e2802c4-a4d2-4d8b-9148-e3be6c30e623}">
          <xlrd:rvb i="2615"/>
        </ext>
      </extLst>
    </bk>
    <bk>
      <extLst>
        <ext uri="{3e2802c4-a4d2-4d8b-9148-e3be6c30e623}">
          <xlrd:rvb i="2616"/>
        </ext>
      </extLst>
    </bk>
    <bk>
      <extLst>
        <ext uri="{3e2802c4-a4d2-4d8b-9148-e3be6c30e623}">
          <xlrd:rvb i="2617"/>
        </ext>
      </extLst>
    </bk>
    <bk>
      <extLst>
        <ext uri="{3e2802c4-a4d2-4d8b-9148-e3be6c30e623}">
          <xlrd:rvb i="2618"/>
        </ext>
      </extLst>
    </bk>
    <bk>
      <extLst>
        <ext uri="{3e2802c4-a4d2-4d8b-9148-e3be6c30e623}">
          <xlrd:rvb i="2619"/>
        </ext>
      </extLst>
    </bk>
    <bk>
      <extLst>
        <ext uri="{3e2802c4-a4d2-4d8b-9148-e3be6c30e623}">
          <xlrd:rvb i="2620"/>
        </ext>
      </extLst>
    </bk>
    <bk>
      <extLst>
        <ext uri="{3e2802c4-a4d2-4d8b-9148-e3be6c30e623}">
          <xlrd:rvb i="2621"/>
        </ext>
      </extLst>
    </bk>
    <bk>
      <extLst>
        <ext uri="{3e2802c4-a4d2-4d8b-9148-e3be6c30e623}">
          <xlrd:rvb i="2622"/>
        </ext>
      </extLst>
    </bk>
    <bk>
      <extLst>
        <ext uri="{3e2802c4-a4d2-4d8b-9148-e3be6c30e623}">
          <xlrd:rvb i="2623"/>
        </ext>
      </extLst>
    </bk>
    <bk>
      <extLst>
        <ext uri="{3e2802c4-a4d2-4d8b-9148-e3be6c30e623}">
          <xlrd:rvb i="2624"/>
        </ext>
      </extLst>
    </bk>
    <bk>
      <extLst>
        <ext uri="{3e2802c4-a4d2-4d8b-9148-e3be6c30e623}">
          <xlrd:rvb i="2625"/>
        </ext>
      </extLst>
    </bk>
    <bk>
      <extLst>
        <ext uri="{3e2802c4-a4d2-4d8b-9148-e3be6c30e623}">
          <xlrd:rvb i="2626"/>
        </ext>
      </extLst>
    </bk>
    <bk>
      <extLst>
        <ext uri="{3e2802c4-a4d2-4d8b-9148-e3be6c30e623}">
          <xlrd:rvb i="2627"/>
        </ext>
      </extLst>
    </bk>
    <bk>
      <extLst>
        <ext uri="{3e2802c4-a4d2-4d8b-9148-e3be6c30e623}">
          <xlrd:rvb i="2628"/>
        </ext>
      </extLst>
    </bk>
    <bk>
      <extLst>
        <ext uri="{3e2802c4-a4d2-4d8b-9148-e3be6c30e623}">
          <xlrd:rvb i="2629"/>
        </ext>
      </extLst>
    </bk>
    <bk>
      <extLst>
        <ext uri="{3e2802c4-a4d2-4d8b-9148-e3be6c30e623}">
          <xlrd:rvb i="2630"/>
        </ext>
      </extLst>
    </bk>
    <bk>
      <extLst>
        <ext uri="{3e2802c4-a4d2-4d8b-9148-e3be6c30e623}">
          <xlrd:rvb i="2631"/>
        </ext>
      </extLst>
    </bk>
    <bk>
      <extLst>
        <ext uri="{3e2802c4-a4d2-4d8b-9148-e3be6c30e623}">
          <xlrd:rvb i="2632"/>
        </ext>
      </extLst>
    </bk>
    <bk>
      <extLst>
        <ext uri="{3e2802c4-a4d2-4d8b-9148-e3be6c30e623}">
          <xlrd:rvb i="2633"/>
        </ext>
      </extLst>
    </bk>
    <bk>
      <extLst>
        <ext uri="{3e2802c4-a4d2-4d8b-9148-e3be6c30e623}">
          <xlrd:rvb i="2634"/>
        </ext>
      </extLst>
    </bk>
    <bk>
      <extLst>
        <ext uri="{3e2802c4-a4d2-4d8b-9148-e3be6c30e623}">
          <xlrd:rvb i="2635"/>
        </ext>
      </extLst>
    </bk>
    <bk>
      <extLst>
        <ext uri="{3e2802c4-a4d2-4d8b-9148-e3be6c30e623}">
          <xlrd:rvb i="2636"/>
        </ext>
      </extLst>
    </bk>
    <bk>
      <extLst>
        <ext uri="{3e2802c4-a4d2-4d8b-9148-e3be6c30e623}">
          <xlrd:rvb i="2637"/>
        </ext>
      </extLst>
    </bk>
    <bk>
      <extLst>
        <ext uri="{3e2802c4-a4d2-4d8b-9148-e3be6c30e623}">
          <xlrd:rvb i="2638"/>
        </ext>
      </extLst>
    </bk>
    <bk>
      <extLst>
        <ext uri="{3e2802c4-a4d2-4d8b-9148-e3be6c30e623}">
          <xlrd:rvb i="2639"/>
        </ext>
      </extLst>
    </bk>
    <bk>
      <extLst>
        <ext uri="{3e2802c4-a4d2-4d8b-9148-e3be6c30e623}">
          <xlrd:rvb i="2640"/>
        </ext>
      </extLst>
    </bk>
    <bk>
      <extLst>
        <ext uri="{3e2802c4-a4d2-4d8b-9148-e3be6c30e623}">
          <xlrd:rvb i="2641"/>
        </ext>
      </extLst>
    </bk>
    <bk>
      <extLst>
        <ext uri="{3e2802c4-a4d2-4d8b-9148-e3be6c30e623}">
          <xlrd:rvb i="2642"/>
        </ext>
      </extLst>
    </bk>
    <bk>
      <extLst>
        <ext uri="{3e2802c4-a4d2-4d8b-9148-e3be6c30e623}">
          <xlrd:rvb i="2643"/>
        </ext>
      </extLst>
    </bk>
    <bk>
      <extLst>
        <ext uri="{3e2802c4-a4d2-4d8b-9148-e3be6c30e623}">
          <xlrd:rvb i="2644"/>
        </ext>
      </extLst>
    </bk>
    <bk>
      <extLst>
        <ext uri="{3e2802c4-a4d2-4d8b-9148-e3be6c30e623}">
          <xlrd:rvb i="2645"/>
        </ext>
      </extLst>
    </bk>
    <bk>
      <extLst>
        <ext uri="{3e2802c4-a4d2-4d8b-9148-e3be6c30e623}">
          <xlrd:rvb i="2646"/>
        </ext>
      </extLst>
    </bk>
    <bk>
      <extLst>
        <ext uri="{3e2802c4-a4d2-4d8b-9148-e3be6c30e623}">
          <xlrd:rvb i="2647"/>
        </ext>
      </extLst>
    </bk>
    <bk>
      <extLst>
        <ext uri="{3e2802c4-a4d2-4d8b-9148-e3be6c30e623}">
          <xlrd:rvb i="2648"/>
        </ext>
      </extLst>
    </bk>
    <bk>
      <extLst>
        <ext uri="{3e2802c4-a4d2-4d8b-9148-e3be6c30e623}">
          <xlrd:rvb i="2649"/>
        </ext>
      </extLst>
    </bk>
    <bk>
      <extLst>
        <ext uri="{3e2802c4-a4d2-4d8b-9148-e3be6c30e623}">
          <xlrd:rvb i="2650"/>
        </ext>
      </extLst>
    </bk>
    <bk>
      <extLst>
        <ext uri="{3e2802c4-a4d2-4d8b-9148-e3be6c30e623}">
          <xlrd:rvb i="2651"/>
        </ext>
      </extLst>
    </bk>
    <bk>
      <extLst>
        <ext uri="{3e2802c4-a4d2-4d8b-9148-e3be6c30e623}">
          <xlrd:rvb i="2652"/>
        </ext>
      </extLst>
    </bk>
    <bk>
      <extLst>
        <ext uri="{3e2802c4-a4d2-4d8b-9148-e3be6c30e623}">
          <xlrd:rvb i="2653"/>
        </ext>
      </extLst>
    </bk>
    <bk>
      <extLst>
        <ext uri="{3e2802c4-a4d2-4d8b-9148-e3be6c30e623}">
          <xlrd:rvb i="2654"/>
        </ext>
      </extLst>
    </bk>
    <bk>
      <extLst>
        <ext uri="{3e2802c4-a4d2-4d8b-9148-e3be6c30e623}">
          <xlrd:rvb i="2655"/>
        </ext>
      </extLst>
    </bk>
    <bk>
      <extLst>
        <ext uri="{3e2802c4-a4d2-4d8b-9148-e3be6c30e623}">
          <xlrd:rvb i="2656"/>
        </ext>
      </extLst>
    </bk>
    <bk>
      <extLst>
        <ext uri="{3e2802c4-a4d2-4d8b-9148-e3be6c30e623}">
          <xlrd:rvb i="2657"/>
        </ext>
      </extLst>
    </bk>
    <bk>
      <extLst>
        <ext uri="{3e2802c4-a4d2-4d8b-9148-e3be6c30e623}">
          <xlrd:rvb i="2658"/>
        </ext>
      </extLst>
    </bk>
    <bk>
      <extLst>
        <ext uri="{3e2802c4-a4d2-4d8b-9148-e3be6c30e623}">
          <xlrd:rvb i="2659"/>
        </ext>
      </extLst>
    </bk>
    <bk>
      <extLst>
        <ext uri="{3e2802c4-a4d2-4d8b-9148-e3be6c30e623}">
          <xlrd:rvb i="2660"/>
        </ext>
      </extLst>
    </bk>
    <bk>
      <extLst>
        <ext uri="{3e2802c4-a4d2-4d8b-9148-e3be6c30e623}">
          <xlrd:rvb i="2661"/>
        </ext>
      </extLst>
    </bk>
    <bk>
      <extLst>
        <ext uri="{3e2802c4-a4d2-4d8b-9148-e3be6c30e623}">
          <xlrd:rvb i="2662"/>
        </ext>
      </extLst>
    </bk>
    <bk>
      <extLst>
        <ext uri="{3e2802c4-a4d2-4d8b-9148-e3be6c30e623}">
          <xlrd:rvb i="2663"/>
        </ext>
      </extLst>
    </bk>
    <bk>
      <extLst>
        <ext uri="{3e2802c4-a4d2-4d8b-9148-e3be6c30e623}">
          <xlrd:rvb i="2664"/>
        </ext>
      </extLst>
    </bk>
    <bk>
      <extLst>
        <ext uri="{3e2802c4-a4d2-4d8b-9148-e3be6c30e623}">
          <xlrd:rvb i="2665"/>
        </ext>
      </extLst>
    </bk>
    <bk>
      <extLst>
        <ext uri="{3e2802c4-a4d2-4d8b-9148-e3be6c30e623}">
          <xlrd:rvb i="2666"/>
        </ext>
      </extLst>
    </bk>
    <bk>
      <extLst>
        <ext uri="{3e2802c4-a4d2-4d8b-9148-e3be6c30e623}">
          <xlrd:rvb i="2667"/>
        </ext>
      </extLst>
    </bk>
    <bk>
      <extLst>
        <ext uri="{3e2802c4-a4d2-4d8b-9148-e3be6c30e623}">
          <xlrd:rvb i="2668"/>
        </ext>
      </extLst>
    </bk>
    <bk>
      <extLst>
        <ext uri="{3e2802c4-a4d2-4d8b-9148-e3be6c30e623}">
          <xlrd:rvb i="2669"/>
        </ext>
      </extLst>
    </bk>
    <bk>
      <extLst>
        <ext uri="{3e2802c4-a4d2-4d8b-9148-e3be6c30e623}">
          <xlrd:rvb i="2670"/>
        </ext>
      </extLst>
    </bk>
    <bk>
      <extLst>
        <ext uri="{3e2802c4-a4d2-4d8b-9148-e3be6c30e623}">
          <xlrd:rvb i="2671"/>
        </ext>
      </extLst>
    </bk>
    <bk>
      <extLst>
        <ext uri="{3e2802c4-a4d2-4d8b-9148-e3be6c30e623}">
          <xlrd:rvb i="2672"/>
        </ext>
      </extLst>
    </bk>
    <bk>
      <extLst>
        <ext uri="{3e2802c4-a4d2-4d8b-9148-e3be6c30e623}">
          <xlrd:rvb i="2673"/>
        </ext>
      </extLst>
    </bk>
    <bk>
      <extLst>
        <ext uri="{3e2802c4-a4d2-4d8b-9148-e3be6c30e623}">
          <xlrd:rvb i="2674"/>
        </ext>
      </extLst>
    </bk>
    <bk>
      <extLst>
        <ext uri="{3e2802c4-a4d2-4d8b-9148-e3be6c30e623}">
          <xlrd:rvb i="2675"/>
        </ext>
      </extLst>
    </bk>
    <bk>
      <extLst>
        <ext uri="{3e2802c4-a4d2-4d8b-9148-e3be6c30e623}">
          <xlrd:rvb i="2676"/>
        </ext>
      </extLst>
    </bk>
    <bk>
      <extLst>
        <ext uri="{3e2802c4-a4d2-4d8b-9148-e3be6c30e623}">
          <xlrd:rvb i="2677"/>
        </ext>
      </extLst>
    </bk>
    <bk>
      <extLst>
        <ext uri="{3e2802c4-a4d2-4d8b-9148-e3be6c30e623}">
          <xlrd:rvb i="2678"/>
        </ext>
      </extLst>
    </bk>
    <bk>
      <extLst>
        <ext uri="{3e2802c4-a4d2-4d8b-9148-e3be6c30e623}">
          <xlrd:rvb i="2679"/>
        </ext>
      </extLst>
    </bk>
    <bk>
      <extLst>
        <ext uri="{3e2802c4-a4d2-4d8b-9148-e3be6c30e623}">
          <xlrd:rvb i="2680"/>
        </ext>
      </extLst>
    </bk>
    <bk>
      <extLst>
        <ext uri="{3e2802c4-a4d2-4d8b-9148-e3be6c30e623}">
          <xlrd:rvb i="2681"/>
        </ext>
      </extLst>
    </bk>
    <bk>
      <extLst>
        <ext uri="{3e2802c4-a4d2-4d8b-9148-e3be6c30e623}">
          <xlrd:rvb i="2682"/>
        </ext>
      </extLst>
    </bk>
    <bk>
      <extLst>
        <ext uri="{3e2802c4-a4d2-4d8b-9148-e3be6c30e623}">
          <xlrd:rvb i="2683"/>
        </ext>
      </extLst>
    </bk>
    <bk>
      <extLst>
        <ext uri="{3e2802c4-a4d2-4d8b-9148-e3be6c30e623}">
          <xlrd:rvb i="2684"/>
        </ext>
      </extLst>
    </bk>
    <bk>
      <extLst>
        <ext uri="{3e2802c4-a4d2-4d8b-9148-e3be6c30e623}">
          <xlrd:rvb i="2685"/>
        </ext>
      </extLst>
    </bk>
    <bk>
      <extLst>
        <ext uri="{3e2802c4-a4d2-4d8b-9148-e3be6c30e623}">
          <xlrd:rvb i="2686"/>
        </ext>
      </extLst>
    </bk>
    <bk>
      <extLst>
        <ext uri="{3e2802c4-a4d2-4d8b-9148-e3be6c30e623}">
          <xlrd:rvb i="2687"/>
        </ext>
      </extLst>
    </bk>
    <bk>
      <extLst>
        <ext uri="{3e2802c4-a4d2-4d8b-9148-e3be6c30e623}">
          <xlrd:rvb i="2688"/>
        </ext>
      </extLst>
    </bk>
    <bk>
      <extLst>
        <ext uri="{3e2802c4-a4d2-4d8b-9148-e3be6c30e623}">
          <xlrd:rvb i="2689"/>
        </ext>
      </extLst>
    </bk>
    <bk>
      <extLst>
        <ext uri="{3e2802c4-a4d2-4d8b-9148-e3be6c30e623}">
          <xlrd:rvb i="2690"/>
        </ext>
      </extLst>
    </bk>
    <bk>
      <extLst>
        <ext uri="{3e2802c4-a4d2-4d8b-9148-e3be6c30e623}">
          <xlrd:rvb i="2691"/>
        </ext>
      </extLst>
    </bk>
    <bk>
      <extLst>
        <ext uri="{3e2802c4-a4d2-4d8b-9148-e3be6c30e623}">
          <xlrd:rvb i="2692"/>
        </ext>
      </extLst>
    </bk>
    <bk>
      <extLst>
        <ext uri="{3e2802c4-a4d2-4d8b-9148-e3be6c30e623}">
          <xlrd:rvb i="2693"/>
        </ext>
      </extLst>
    </bk>
    <bk>
      <extLst>
        <ext uri="{3e2802c4-a4d2-4d8b-9148-e3be6c30e623}">
          <xlrd:rvb i="2694"/>
        </ext>
      </extLst>
    </bk>
    <bk>
      <extLst>
        <ext uri="{3e2802c4-a4d2-4d8b-9148-e3be6c30e623}">
          <xlrd:rvb i="2695"/>
        </ext>
      </extLst>
    </bk>
    <bk>
      <extLst>
        <ext uri="{3e2802c4-a4d2-4d8b-9148-e3be6c30e623}">
          <xlrd:rvb i="2696"/>
        </ext>
      </extLst>
    </bk>
    <bk>
      <extLst>
        <ext uri="{3e2802c4-a4d2-4d8b-9148-e3be6c30e623}">
          <xlrd:rvb i="2697"/>
        </ext>
      </extLst>
    </bk>
    <bk>
      <extLst>
        <ext uri="{3e2802c4-a4d2-4d8b-9148-e3be6c30e623}">
          <xlrd:rvb i="2698"/>
        </ext>
      </extLst>
    </bk>
    <bk>
      <extLst>
        <ext uri="{3e2802c4-a4d2-4d8b-9148-e3be6c30e623}">
          <xlrd:rvb i="2699"/>
        </ext>
      </extLst>
    </bk>
    <bk>
      <extLst>
        <ext uri="{3e2802c4-a4d2-4d8b-9148-e3be6c30e623}">
          <xlrd:rvb i="2700"/>
        </ext>
      </extLst>
    </bk>
    <bk>
      <extLst>
        <ext uri="{3e2802c4-a4d2-4d8b-9148-e3be6c30e623}">
          <xlrd:rvb i="2701"/>
        </ext>
      </extLst>
    </bk>
    <bk>
      <extLst>
        <ext uri="{3e2802c4-a4d2-4d8b-9148-e3be6c30e623}">
          <xlrd:rvb i="2702"/>
        </ext>
      </extLst>
    </bk>
    <bk>
      <extLst>
        <ext uri="{3e2802c4-a4d2-4d8b-9148-e3be6c30e623}">
          <xlrd:rvb i="2703"/>
        </ext>
      </extLst>
    </bk>
    <bk>
      <extLst>
        <ext uri="{3e2802c4-a4d2-4d8b-9148-e3be6c30e623}">
          <xlrd:rvb i="2704"/>
        </ext>
      </extLst>
    </bk>
    <bk>
      <extLst>
        <ext uri="{3e2802c4-a4d2-4d8b-9148-e3be6c30e623}">
          <xlrd:rvb i="2705"/>
        </ext>
      </extLst>
    </bk>
    <bk>
      <extLst>
        <ext uri="{3e2802c4-a4d2-4d8b-9148-e3be6c30e623}">
          <xlrd:rvb i="2706"/>
        </ext>
      </extLst>
    </bk>
    <bk>
      <extLst>
        <ext uri="{3e2802c4-a4d2-4d8b-9148-e3be6c30e623}">
          <xlrd:rvb i="2707"/>
        </ext>
      </extLst>
    </bk>
    <bk>
      <extLst>
        <ext uri="{3e2802c4-a4d2-4d8b-9148-e3be6c30e623}">
          <xlrd:rvb i="2708"/>
        </ext>
      </extLst>
    </bk>
    <bk>
      <extLst>
        <ext uri="{3e2802c4-a4d2-4d8b-9148-e3be6c30e623}">
          <xlrd:rvb i="2709"/>
        </ext>
      </extLst>
    </bk>
    <bk>
      <extLst>
        <ext uri="{3e2802c4-a4d2-4d8b-9148-e3be6c30e623}">
          <xlrd:rvb i="2710"/>
        </ext>
      </extLst>
    </bk>
    <bk>
      <extLst>
        <ext uri="{3e2802c4-a4d2-4d8b-9148-e3be6c30e623}">
          <xlrd:rvb i="2711"/>
        </ext>
      </extLst>
    </bk>
    <bk>
      <extLst>
        <ext uri="{3e2802c4-a4d2-4d8b-9148-e3be6c30e623}">
          <xlrd:rvb i="2712"/>
        </ext>
      </extLst>
    </bk>
    <bk>
      <extLst>
        <ext uri="{3e2802c4-a4d2-4d8b-9148-e3be6c30e623}">
          <xlrd:rvb i="2713"/>
        </ext>
      </extLst>
    </bk>
    <bk>
      <extLst>
        <ext uri="{3e2802c4-a4d2-4d8b-9148-e3be6c30e623}">
          <xlrd:rvb i="2714"/>
        </ext>
      </extLst>
    </bk>
    <bk>
      <extLst>
        <ext uri="{3e2802c4-a4d2-4d8b-9148-e3be6c30e623}">
          <xlrd:rvb i="2715"/>
        </ext>
      </extLst>
    </bk>
    <bk>
      <extLst>
        <ext uri="{3e2802c4-a4d2-4d8b-9148-e3be6c30e623}">
          <xlrd:rvb i="2716"/>
        </ext>
      </extLst>
    </bk>
    <bk>
      <extLst>
        <ext uri="{3e2802c4-a4d2-4d8b-9148-e3be6c30e623}">
          <xlrd:rvb i="2717"/>
        </ext>
      </extLst>
    </bk>
    <bk>
      <extLst>
        <ext uri="{3e2802c4-a4d2-4d8b-9148-e3be6c30e623}">
          <xlrd:rvb i="2718"/>
        </ext>
      </extLst>
    </bk>
    <bk>
      <extLst>
        <ext uri="{3e2802c4-a4d2-4d8b-9148-e3be6c30e623}">
          <xlrd:rvb i="2719"/>
        </ext>
      </extLst>
    </bk>
    <bk>
      <extLst>
        <ext uri="{3e2802c4-a4d2-4d8b-9148-e3be6c30e623}">
          <xlrd:rvb i="2720"/>
        </ext>
      </extLst>
    </bk>
    <bk>
      <extLst>
        <ext uri="{3e2802c4-a4d2-4d8b-9148-e3be6c30e623}">
          <xlrd:rvb i="2721"/>
        </ext>
      </extLst>
    </bk>
    <bk>
      <extLst>
        <ext uri="{3e2802c4-a4d2-4d8b-9148-e3be6c30e623}">
          <xlrd:rvb i="2722"/>
        </ext>
      </extLst>
    </bk>
    <bk>
      <extLst>
        <ext uri="{3e2802c4-a4d2-4d8b-9148-e3be6c30e623}">
          <xlrd:rvb i="2723"/>
        </ext>
      </extLst>
    </bk>
    <bk>
      <extLst>
        <ext uri="{3e2802c4-a4d2-4d8b-9148-e3be6c30e623}">
          <xlrd:rvb i="2724"/>
        </ext>
      </extLst>
    </bk>
    <bk>
      <extLst>
        <ext uri="{3e2802c4-a4d2-4d8b-9148-e3be6c30e623}">
          <xlrd:rvb i="2725"/>
        </ext>
      </extLst>
    </bk>
    <bk>
      <extLst>
        <ext uri="{3e2802c4-a4d2-4d8b-9148-e3be6c30e623}">
          <xlrd:rvb i="2726"/>
        </ext>
      </extLst>
    </bk>
    <bk>
      <extLst>
        <ext uri="{3e2802c4-a4d2-4d8b-9148-e3be6c30e623}">
          <xlrd:rvb i="2727"/>
        </ext>
      </extLst>
    </bk>
    <bk>
      <extLst>
        <ext uri="{3e2802c4-a4d2-4d8b-9148-e3be6c30e623}">
          <xlrd:rvb i="2728"/>
        </ext>
      </extLst>
    </bk>
    <bk>
      <extLst>
        <ext uri="{3e2802c4-a4d2-4d8b-9148-e3be6c30e623}">
          <xlrd:rvb i="2729"/>
        </ext>
      </extLst>
    </bk>
    <bk>
      <extLst>
        <ext uri="{3e2802c4-a4d2-4d8b-9148-e3be6c30e623}">
          <xlrd:rvb i="2730"/>
        </ext>
      </extLst>
    </bk>
    <bk>
      <extLst>
        <ext uri="{3e2802c4-a4d2-4d8b-9148-e3be6c30e623}">
          <xlrd:rvb i="2731"/>
        </ext>
      </extLst>
    </bk>
    <bk>
      <extLst>
        <ext uri="{3e2802c4-a4d2-4d8b-9148-e3be6c30e623}">
          <xlrd:rvb i="2732"/>
        </ext>
      </extLst>
    </bk>
    <bk>
      <extLst>
        <ext uri="{3e2802c4-a4d2-4d8b-9148-e3be6c30e623}">
          <xlrd:rvb i="2733"/>
        </ext>
      </extLst>
    </bk>
    <bk>
      <extLst>
        <ext uri="{3e2802c4-a4d2-4d8b-9148-e3be6c30e623}">
          <xlrd:rvb i="2734"/>
        </ext>
      </extLst>
    </bk>
    <bk>
      <extLst>
        <ext uri="{3e2802c4-a4d2-4d8b-9148-e3be6c30e623}">
          <xlrd:rvb i="2735"/>
        </ext>
      </extLst>
    </bk>
    <bk>
      <extLst>
        <ext uri="{3e2802c4-a4d2-4d8b-9148-e3be6c30e623}">
          <xlrd:rvb i="2736"/>
        </ext>
      </extLst>
    </bk>
    <bk>
      <extLst>
        <ext uri="{3e2802c4-a4d2-4d8b-9148-e3be6c30e623}">
          <xlrd:rvb i="2737"/>
        </ext>
      </extLst>
    </bk>
    <bk>
      <extLst>
        <ext uri="{3e2802c4-a4d2-4d8b-9148-e3be6c30e623}">
          <xlrd:rvb i="2738"/>
        </ext>
      </extLst>
    </bk>
    <bk>
      <extLst>
        <ext uri="{3e2802c4-a4d2-4d8b-9148-e3be6c30e623}">
          <xlrd:rvb i="2739"/>
        </ext>
      </extLst>
    </bk>
    <bk>
      <extLst>
        <ext uri="{3e2802c4-a4d2-4d8b-9148-e3be6c30e623}">
          <xlrd:rvb i="2740"/>
        </ext>
      </extLst>
    </bk>
    <bk>
      <extLst>
        <ext uri="{3e2802c4-a4d2-4d8b-9148-e3be6c30e623}">
          <xlrd:rvb i="2741"/>
        </ext>
      </extLst>
    </bk>
    <bk>
      <extLst>
        <ext uri="{3e2802c4-a4d2-4d8b-9148-e3be6c30e623}">
          <xlrd:rvb i="2742"/>
        </ext>
      </extLst>
    </bk>
    <bk>
      <extLst>
        <ext uri="{3e2802c4-a4d2-4d8b-9148-e3be6c30e623}">
          <xlrd:rvb i="2743"/>
        </ext>
      </extLst>
    </bk>
    <bk>
      <extLst>
        <ext uri="{3e2802c4-a4d2-4d8b-9148-e3be6c30e623}">
          <xlrd:rvb i="2744"/>
        </ext>
      </extLst>
    </bk>
    <bk>
      <extLst>
        <ext uri="{3e2802c4-a4d2-4d8b-9148-e3be6c30e623}">
          <xlrd:rvb i="2745"/>
        </ext>
      </extLst>
    </bk>
    <bk>
      <extLst>
        <ext uri="{3e2802c4-a4d2-4d8b-9148-e3be6c30e623}">
          <xlrd:rvb i="2746"/>
        </ext>
      </extLst>
    </bk>
    <bk>
      <extLst>
        <ext uri="{3e2802c4-a4d2-4d8b-9148-e3be6c30e623}">
          <xlrd:rvb i="2747"/>
        </ext>
      </extLst>
    </bk>
    <bk>
      <extLst>
        <ext uri="{3e2802c4-a4d2-4d8b-9148-e3be6c30e623}">
          <xlrd:rvb i="2748"/>
        </ext>
      </extLst>
    </bk>
    <bk>
      <extLst>
        <ext uri="{3e2802c4-a4d2-4d8b-9148-e3be6c30e623}">
          <xlrd:rvb i="2749"/>
        </ext>
      </extLst>
    </bk>
    <bk>
      <extLst>
        <ext uri="{3e2802c4-a4d2-4d8b-9148-e3be6c30e623}">
          <xlrd:rvb i="2750"/>
        </ext>
      </extLst>
    </bk>
    <bk>
      <extLst>
        <ext uri="{3e2802c4-a4d2-4d8b-9148-e3be6c30e623}">
          <xlrd:rvb i="2751"/>
        </ext>
      </extLst>
    </bk>
    <bk>
      <extLst>
        <ext uri="{3e2802c4-a4d2-4d8b-9148-e3be6c30e623}">
          <xlrd:rvb i="2752"/>
        </ext>
      </extLst>
    </bk>
    <bk>
      <extLst>
        <ext uri="{3e2802c4-a4d2-4d8b-9148-e3be6c30e623}">
          <xlrd:rvb i="2753"/>
        </ext>
      </extLst>
    </bk>
    <bk>
      <extLst>
        <ext uri="{3e2802c4-a4d2-4d8b-9148-e3be6c30e623}">
          <xlrd:rvb i="2754"/>
        </ext>
      </extLst>
    </bk>
    <bk>
      <extLst>
        <ext uri="{3e2802c4-a4d2-4d8b-9148-e3be6c30e623}">
          <xlrd:rvb i="2755"/>
        </ext>
      </extLst>
    </bk>
    <bk>
      <extLst>
        <ext uri="{3e2802c4-a4d2-4d8b-9148-e3be6c30e623}">
          <xlrd:rvb i="2756"/>
        </ext>
      </extLst>
    </bk>
    <bk>
      <extLst>
        <ext uri="{3e2802c4-a4d2-4d8b-9148-e3be6c30e623}">
          <xlrd:rvb i="2757"/>
        </ext>
      </extLst>
    </bk>
    <bk>
      <extLst>
        <ext uri="{3e2802c4-a4d2-4d8b-9148-e3be6c30e623}">
          <xlrd:rvb i="2758"/>
        </ext>
      </extLst>
    </bk>
    <bk>
      <extLst>
        <ext uri="{3e2802c4-a4d2-4d8b-9148-e3be6c30e623}">
          <xlrd:rvb i="2759"/>
        </ext>
      </extLst>
    </bk>
    <bk>
      <extLst>
        <ext uri="{3e2802c4-a4d2-4d8b-9148-e3be6c30e623}">
          <xlrd:rvb i="2760"/>
        </ext>
      </extLst>
    </bk>
    <bk>
      <extLst>
        <ext uri="{3e2802c4-a4d2-4d8b-9148-e3be6c30e623}">
          <xlrd:rvb i="2761"/>
        </ext>
      </extLst>
    </bk>
    <bk>
      <extLst>
        <ext uri="{3e2802c4-a4d2-4d8b-9148-e3be6c30e623}">
          <xlrd:rvb i="2762"/>
        </ext>
      </extLst>
    </bk>
    <bk>
      <extLst>
        <ext uri="{3e2802c4-a4d2-4d8b-9148-e3be6c30e623}">
          <xlrd:rvb i="2763"/>
        </ext>
      </extLst>
    </bk>
    <bk>
      <extLst>
        <ext uri="{3e2802c4-a4d2-4d8b-9148-e3be6c30e623}">
          <xlrd:rvb i="2764"/>
        </ext>
      </extLst>
    </bk>
    <bk>
      <extLst>
        <ext uri="{3e2802c4-a4d2-4d8b-9148-e3be6c30e623}">
          <xlrd:rvb i="2765"/>
        </ext>
      </extLst>
    </bk>
    <bk>
      <extLst>
        <ext uri="{3e2802c4-a4d2-4d8b-9148-e3be6c30e623}">
          <xlrd:rvb i="2766"/>
        </ext>
      </extLst>
    </bk>
    <bk>
      <extLst>
        <ext uri="{3e2802c4-a4d2-4d8b-9148-e3be6c30e623}">
          <xlrd:rvb i="2767"/>
        </ext>
      </extLst>
    </bk>
    <bk>
      <extLst>
        <ext uri="{3e2802c4-a4d2-4d8b-9148-e3be6c30e623}">
          <xlrd:rvb i="2768"/>
        </ext>
      </extLst>
    </bk>
    <bk>
      <extLst>
        <ext uri="{3e2802c4-a4d2-4d8b-9148-e3be6c30e623}">
          <xlrd:rvb i="2769"/>
        </ext>
      </extLst>
    </bk>
    <bk>
      <extLst>
        <ext uri="{3e2802c4-a4d2-4d8b-9148-e3be6c30e623}">
          <xlrd:rvb i="2770"/>
        </ext>
      </extLst>
    </bk>
    <bk>
      <extLst>
        <ext uri="{3e2802c4-a4d2-4d8b-9148-e3be6c30e623}">
          <xlrd:rvb i="2771"/>
        </ext>
      </extLst>
    </bk>
    <bk>
      <extLst>
        <ext uri="{3e2802c4-a4d2-4d8b-9148-e3be6c30e623}">
          <xlrd:rvb i="2772"/>
        </ext>
      </extLst>
    </bk>
    <bk>
      <extLst>
        <ext uri="{3e2802c4-a4d2-4d8b-9148-e3be6c30e623}">
          <xlrd:rvb i="2773"/>
        </ext>
      </extLst>
    </bk>
    <bk>
      <extLst>
        <ext uri="{3e2802c4-a4d2-4d8b-9148-e3be6c30e623}">
          <xlrd:rvb i="2774"/>
        </ext>
      </extLst>
    </bk>
    <bk>
      <extLst>
        <ext uri="{3e2802c4-a4d2-4d8b-9148-e3be6c30e623}">
          <xlrd:rvb i="2775"/>
        </ext>
      </extLst>
    </bk>
    <bk>
      <extLst>
        <ext uri="{3e2802c4-a4d2-4d8b-9148-e3be6c30e623}">
          <xlrd:rvb i="2776"/>
        </ext>
      </extLst>
    </bk>
    <bk>
      <extLst>
        <ext uri="{3e2802c4-a4d2-4d8b-9148-e3be6c30e623}">
          <xlrd:rvb i="2777"/>
        </ext>
      </extLst>
    </bk>
    <bk>
      <extLst>
        <ext uri="{3e2802c4-a4d2-4d8b-9148-e3be6c30e623}">
          <xlrd:rvb i="2778"/>
        </ext>
      </extLst>
    </bk>
    <bk>
      <extLst>
        <ext uri="{3e2802c4-a4d2-4d8b-9148-e3be6c30e623}">
          <xlrd:rvb i="2779"/>
        </ext>
      </extLst>
    </bk>
    <bk>
      <extLst>
        <ext uri="{3e2802c4-a4d2-4d8b-9148-e3be6c30e623}">
          <xlrd:rvb i="2780"/>
        </ext>
      </extLst>
    </bk>
    <bk>
      <extLst>
        <ext uri="{3e2802c4-a4d2-4d8b-9148-e3be6c30e623}">
          <xlrd:rvb i="2781"/>
        </ext>
      </extLst>
    </bk>
    <bk>
      <extLst>
        <ext uri="{3e2802c4-a4d2-4d8b-9148-e3be6c30e623}">
          <xlrd:rvb i="2782"/>
        </ext>
      </extLst>
    </bk>
    <bk>
      <extLst>
        <ext uri="{3e2802c4-a4d2-4d8b-9148-e3be6c30e623}">
          <xlrd:rvb i="2783"/>
        </ext>
      </extLst>
    </bk>
    <bk>
      <extLst>
        <ext uri="{3e2802c4-a4d2-4d8b-9148-e3be6c30e623}">
          <xlrd:rvb i="2784"/>
        </ext>
      </extLst>
    </bk>
    <bk>
      <extLst>
        <ext uri="{3e2802c4-a4d2-4d8b-9148-e3be6c30e623}">
          <xlrd:rvb i="2785"/>
        </ext>
      </extLst>
    </bk>
    <bk>
      <extLst>
        <ext uri="{3e2802c4-a4d2-4d8b-9148-e3be6c30e623}">
          <xlrd:rvb i="2786"/>
        </ext>
      </extLst>
    </bk>
    <bk>
      <extLst>
        <ext uri="{3e2802c4-a4d2-4d8b-9148-e3be6c30e623}">
          <xlrd:rvb i="2787"/>
        </ext>
      </extLst>
    </bk>
    <bk>
      <extLst>
        <ext uri="{3e2802c4-a4d2-4d8b-9148-e3be6c30e623}">
          <xlrd:rvb i="2788"/>
        </ext>
      </extLst>
    </bk>
    <bk>
      <extLst>
        <ext uri="{3e2802c4-a4d2-4d8b-9148-e3be6c30e623}">
          <xlrd:rvb i="2789"/>
        </ext>
      </extLst>
    </bk>
    <bk>
      <extLst>
        <ext uri="{3e2802c4-a4d2-4d8b-9148-e3be6c30e623}">
          <xlrd:rvb i="2790"/>
        </ext>
      </extLst>
    </bk>
    <bk>
      <extLst>
        <ext uri="{3e2802c4-a4d2-4d8b-9148-e3be6c30e623}">
          <xlrd:rvb i="2791"/>
        </ext>
      </extLst>
    </bk>
    <bk>
      <extLst>
        <ext uri="{3e2802c4-a4d2-4d8b-9148-e3be6c30e623}">
          <xlrd:rvb i="2792"/>
        </ext>
      </extLst>
    </bk>
    <bk>
      <extLst>
        <ext uri="{3e2802c4-a4d2-4d8b-9148-e3be6c30e623}">
          <xlrd:rvb i="2793"/>
        </ext>
      </extLst>
    </bk>
    <bk>
      <extLst>
        <ext uri="{3e2802c4-a4d2-4d8b-9148-e3be6c30e623}">
          <xlrd:rvb i="2794"/>
        </ext>
      </extLst>
    </bk>
    <bk>
      <extLst>
        <ext uri="{3e2802c4-a4d2-4d8b-9148-e3be6c30e623}">
          <xlrd:rvb i="2795"/>
        </ext>
      </extLst>
    </bk>
    <bk>
      <extLst>
        <ext uri="{3e2802c4-a4d2-4d8b-9148-e3be6c30e623}">
          <xlrd:rvb i="2796"/>
        </ext>
      </extLst>
    </bk>
    <bk>
      <extLst>
        <ext uri="{3e2802c4-a4d2-4d8b-9148-e3be6c30e623}">
          <xlrd:rvb i="2797"/>
        </ext>
      </extLst>
    </bk>
    <bk>
      <extLst>
        <ext uri="{3e2802c4-a4d2-4d8b-9148-e3be6c30e623}">
          <xlrd:rvb i="2798"/>
        </ext>
      </extLst>
    </bk>
    <bk>
      <extLst>
        <ext uri="{3e2802c4-a4d2-4d8b-9148-e3be6c30e623}">
          <xlrd:rvb i="2799"/>
        </ext>
      </extLst>
    </bk>
    <bk>
      <extLst>
        <ext uri="{3e2802c4-a4d2-4d8b-9148-e3be6c30e623}">
          <xlrd:rvb i="2800"/>
        </ext>
      </extLst>
    </bk>
    <bk>
      <extLst>
        <ext uri="{3e2802c4-a4d2-4d8b-9148-e3be6c30e623}">
          <xlrd:rvb i="2801"/>
        </ext>
      </extLst>
    </bk>
    <bk>
      <extLst>
        <ext uri="{3e2802c4-a4d2-4d8b-9148-e3be6c30e623}">
          <xlrd:rvb i="2802"/>
        </ext>
      </extLst>
    </bk>
    <bk>
      <extLst>
        <ext uri="{3e2802c4-a4d2-4d8b-9148-e3be6c30e623}">
          <xlrd:rvb i="2803"/>
        </ext>
      </extLst>
    </bk>
    <bk>
      <extLst>
        <ext uri="{3e2802c4-a4d2-4d8b-9148-e3be6c30e623}">
          <xlrd:rvb i="2804"/>
        </ext>
      </extLst>
    </bk>
    <bk>
      <extLst>
        <ext uri="{3e2802c4-a4d2-4d8b-9148-e3be6c30e623}">
          <xlrd:rvb i="2805"/>
        </ext>
      </extLst>
    </bk>
    <bk>
      <extLst>
        <ext uri="{3e2802c4-a4d2-4d8b-9148-e3be6c30e623}">
          <xlrd:rvb i="2806"/>
        </ext>
      </extLst>
    </bk>
    <bk>
      <extLst>
        <ext uri="{3e2802c4-a4d2-4d8b-9148-e3be6c30e623}">
          <xlrd:rvb i="2807"/>
        </ext>
      </extLst>
    </bk>
    <bk>
      <extLst>
        <ext uri="{3e2802c4-a4d2-4d8b-9148-e3be6c30e623}">
          <xlrd:rvb i="2808"/>
        </ext>
      </extLst>
    </bk>
    <bk>
      <extLst>
        <ext uri="{3e2802c4-a4d2-4d8b-9148-e3be6c30e623}">
          <xlrd:rvb i="2809"/>
        </ext>
      </extLst>
    </bk>
    <bk>
      <extLst>
        <ext uri="{3e2802c4-a4d2-4d8b-9148-e3be6c30e623}">
          <xlrd:rvb i="2810"/>
        </ext>
      </extLst>
    </bk>
    <bk>
      <extLst>
        <ext uri="{3e2802c4-a4d2-4d8b-9148-e3be6c30e623}">
          <xlrd:rvb i="2811"/>
        </ext>
      </extLst>
    </bk>
    <bk>
      <extLst>
        <ext uri="{3e2802c4-a4d2-4d8b-9148-e3be6c30e623}">
          <xlrd:rvb i="2812"/>
        </ext>
      </extLst>
    </bk>
    <bk>
      <extLst>
        <ext uri="{3e2802c4-a4d2-4d8b-9148-e3be6c30e623}">
          <xlrd:rvb i="2813"/>
        </ext>
      </extLst>
    </bk>
    <bk>
      <extLst>
        <ext uri="{3e2802c4-a4d2-4d8b-9148-e3be6c30e623}">
          <xlrd:rvb i="2814"/>
        </ext>
      </extLst>
    </bk>
    <bk>
      <extLst>
        <ext uri="{3e2802c4-a4d2-4d8b-9148-e3be6c30e623}">
          <xlrd:rvb i="2815"/>
        </ext>
      </extLst>
    </bk>
    <bk>
      <extLst>
        <ext uri="{3e2802c4-a4d2-4d8b-9148-e3be6c30e623}">
          <xlrd:rvb i="2816"/>
        </ext>
      </extLst>
    </bk>
    <bk>
      <extLst>
        <ext uri="{3e2802c4-a4d2-4d8b-9148-e3be6c30e623}">
          <xlrd:rvb i="2817"/>
        </ext>
      </extLst>
    </bk>
    <bk>
      <extLst>
        <ext uri="{3e2802c4-a4d2-4d8b-9148-e3be6c30e623}">
          <xlrd:rvb i="2818"/>
        </ext>
      </extLst>
    </bk>
    <bk>
      <extLst>
        <ext uri="{3e2802c4-a4d2-4d8b-9148-e3be6c30e623}">
          <xlrd:rvb i="2819"/>
        </ext>
      </extLst>
    </bk>
    <bk>
      <extLst>
        <ext uri="{3e2802c4-a4d2-4d8b-9148-e3be6c30e623}">
          <xlrd:rvb i="2820"/>
        </ext>
      </extLst>
    </bk>
    <bk>
      <extLst>
        <ext uri="{3e2802c4-a4d2-4d8b-9148-e3be6c30e623}">
          <xlrd:rvb i="2821"/>
        </ext>
      </extLst>
    </bk>
    <bk>
      <extLst>
        <ext uri="{3e2802c4-a4d2-4d8b-9148-e3be6c30e623}">
          <xlrd:rvb i="2822"/>
        </ext>
      </extLst>
    </bk>
    <bk>
      <extLst>
        <ext uri="{3e2802c4-a4d2-4d8b-9148-e3be6c30e623}">
          <xlrd:rvb i="2823"/>
        </ext>
      </extLst>
    </bk>
    <bk>
      <extLst>
        <ext uri="{3e2802c4-a4d2-4d8b-9148-e3be6c30e623}">
          <xlrd:rvb i="2824"/>
        </ext>
      </extLst>
    </bk>
    <bk>
      <extLst>
        <ext uri="{3e2802c4-a4d2-4d8b-9148-e3be6c30e623}">
          <xlrd:rvb i="2825"/>
        </ext>
      </extLst>
    </bk>
    <bk>
      <extLst>
        <ext uri="{3e2802c4-a4d2-4d8b-9148-e3be6c30e623}">
          <xlrd:rvb i="2826"/>
        </ext>
      </extLst>
    </bk>
    <bk>
      <extLst>
        <ext uri="{3e2802c4-a4d2-4d8b-9148-e3be6c30e623}">
          <xlrd:rvb i="2827"/>
        </ext>
      </extLst>
    </bk>
    <bk>
      <extLst>
        <ext uri="{3e2802c4-a4d2-4d8b-9148-e3be6c30e623}">
          <xlrd:rvb i="2828"/>
        </ext>
      </extLst>
    </bk>
    <bk>
      <extLst>
        <ext uri="{3e2802c4-a4d2-4d8b-9148-e3be6c30e623}">
          <xlrd:rvb i="2829"/>
        </ext>
      </extLst>
    </bk>
    <bk>
      <extLst>
        <ext uri="{3e2802c4-a4d2-4d8b-9148-e3be6c30e623}">
          <xlrd:rvb i="2830"/>
        </ext>
      </extLst>
    </bk>
    <bk>
      <extLst>
        <ext uri="{3e2802c4-a4d2-4d8b-9148-e3be6c30e623}">
          <xlrd:rvb i="2831"/>
        </ext>
      </extLst>
    </bk>
    <bk>
      <extLst>
        <ext uri="{3e2802c4-a4d2-4d8b-9148-e3be6c30e623}">
          <xlrd:rvb i="2832"/>
        </ext>
      </extLst>
    </bk>
    <bk>
      <extLst>
        <ext uri="{3e2802c4-a4d2-4d8b-9148-e3be6c30e623}">
          <xlrd:rvb i="2833"/>
        </ext>
      </extLst>
    </bk>
    <bk>
      <extLst>
        <ext uri="{3e2802c4-a4d2-4d8b-9148-e3be6c30e623}">
          <xlrd:rvb i="2834"/>
        </ext>
      </extLst>
    </bk>
    <bk>
      <extLst>
        <ext uri="{3e2802c4-a4d2-4d8b-9148-e3be6c30e623}">
          <xlrd:rvb i="2835"/>
        </ext>
      </extLst>
    </bk>
    <bk>
      <extLst>
        <ext uri="{3e2802c4-a4d2-4d8b-9148-e3be6c30e623}">
          <xlrd:rvb i="2836"/>
        </ext>
      </extLst>
    </bk>
    <bk>
      <extLst>
        <ext uri="{3e2802c4-a4d2-4d8b-9148-e3be6c30e623}">
          <xlrd:rvb i="2837"/>
        </ext>
      </extLst>
    </bk>
    <bk>
      <extLst>
        <ext uri="{3e2802c4-a4d2-4d8b-9148-e3be6c30e623}">
          <xlrd:rvb i="2838"/>
        </ext>
      </extLst>
    </bk>
    <bk>
      <extLst>
        <ext uri="{3e2802c4-a4d2-4d8b-9148-e3be6c30e623}">
          <xlrd:rvb i="2839"/>
        </ext>
      </extLst>
    </bk>
    <bk>
      <extLst>
        <ext uri="{3e2802c4-a4d2-4d8b-9148-e3be6c30e623}">
          <xlrd:rvb i="2840"/>
        </ext>
      </extLst>
    </bk>
    <bk>
      <extLst>
        <ext uri="{3e2802c4-a4d2-4d8b-9148-e3be6c30e623}">
          <xlrd:rvb i="2841"/>
        </ext>
      </extLst>
    </bk>
    <bk>
      <extLst>
        <ext uri="{3e2802c4-a4d2-4d8b-9148-e3be6c30e623}">
          <xlrd:rvb i="2842"/>
        </ext>
      </extLst>
    </bk>
    <bk>
      <extLst>
        <ext uri="{3e2802c4-a4d2-4d8b-9148-e3be6c30e623}">
          <xlrd:rvb i="2843"/>
        </ext>
      </extLst>
    </bk>
    <bk>
      <extLst>
        <ext uri="{3e2802c4-a4d2-4d8b-9148-e3be6c30e623}">
          <xlrd:rvb i="2844"/>
        </ext>
      </extLst>
    </bk>
    <bk>
      <extLst>
        <ext uri="{3e2802c4-a4d2-4d8b-9148-e3be6c30e623}">
          <xlrd:rvb i="2845"/>
        </ext>
      </extLst>
    </bk>
    <bk>
      <extLst>
        <ext uri="{3e2802c4-a4d2-4d8b-9148-e3be6c30e623}">
          <xlrd:rvb i="2846"/>
        </ext>
      </extLst>
    </bk>
    <bk>
      <extLst>
        <ext uri="{3e2802c4-a4d2-4d8b-9148-e3be6c30e623}">
          <xlrd:rvb i="2847"/>
        </ext>
      </extLst>
    </bk>
    <bk>
      <extLst>
        <ext uri="{3e2802c4-a4d2-4d8b-9148-e3be6c30e623}">
          <xlrd:rvb i="2848"/>
        </ext>
      </extLst>
    </bk>
    <bk>
      <extLst>
        <ext uri="{3e2802c4-a4d2-4d8b-9148-e3be6c30e623}">
          <xlrd:rvb i="2849"/>
        </ext>
      </extLst>
    </bk>
    <bk>
      <extLst>
        <ext uri="{3e2802c4-a4d2-4d8b-9148-e3be6c30e623}">
          <xlrd:rvb i="2850"/>
        </ext>
      </extLst>
    </bk>
    <bk>
      <extLst>
        <ext uri="{3e2802c4-a4d2-4d8b-9148-e3be6c30e623}">
          <xlrd:rvb i="2851"/>
        </ext>
      </extLst>
    </bk>
    <bk>
      <extLst>
        <ext uri="{3e2802c4-a4d2-4d8b-9148-e3be6c30e623}">
          <xlrd:rvb i="2852"/>
        </ext>
      </extLst>
    </bk>
    <bk>
      <extLst>
        <ext uri="{3e2802c4-a4d2-4d8b-9148-e3be6c30e623}">
          <xlrd:rvb i="2853"/>
        </ext>
      </extLst>
    </bk>
    <bk>
      <extLst>
        <ext uri="{3e2802c4-a4d2-4d8b-9148-e3be6c30e623}">
          <xlrd:rvb i="2854"/>
        </ext>
      </extLst>
    </bk>
    <bk>
      <extLst>
        <ext uri="{3e2802c4-a4d2-4d8b-9148-e3be6c30e623}">
          <xlrd:rvb i="2855"/>
        </ext>
      </extLst>
    </bk>
    <bk>
      <extLst>
        <ext uri="{3e2802c4-a4d2-4d8b-9148-e3be6c30e623}">
          <xlrd:rvb i="2856"/>
        </ext>
      </extLst>
    </bk>
    <bk>
      <extLst>
        <ext uri="{3e2802c4-a4d2-4d8b-9148-e3be6c30e623}">
          <xlrd:rvb i="2857"/>
        </ext>
      </extLst>
    </bk>
    <bk>
      <extLst>
        <ext uri="{3e2802c4-a4d2-4d8b-9148-e3be6c30e623}">
          <xlrd:rvb i="2858"/>
        </ext>
      </extLst>
    </bk>
    <bk>
      <extLst>
        <ext uri="{3e2802c4-a4d2-4d8b-9148-e3be6c30e623}">
          <xlrd:rvb i="2859"/>
        </ext>
      </extLst>
    </bk>
    <bk>
      <extLst>
        <ext uri="{3e2802c4-a4d2-4d8b-9148-e3be6c30e623}">
          <xlrd:rvb i="2860"/>
        </ext>
      </extLst>
    </bk>
    <bk>
      <extLst>
        <ext uri="{3e2802c4-a4d2-4d8b-9148-e3be6c30e623}">
          <xlrd:rvb i="2861"/>
        </ext>
      </extLst>
    </bk>
    <bk>
      <extLst>
        <ext uri="{3e2802c4-a4d2-4d8b-9148-e3be6c30e623}">
          <xlrd:rvb i="2862"/>
        </ext>
      </extLst>
    </bk>
    <bk>
      <extLst>
        <ext uri="{3e2802c4-a4d2-4d8b-9148-e3be6c30e623}">
          <xlrd:rvb i="2863"/>
        </ext>
      </extLst>
    </bk>
    <bk>
      <extLst>
        <ext uri="{3e2802c4-a4d2-4d8b-9148-e3be6c30e623}">
          <xlrd:rvb i="2864"/>
        </ext>
      </extLst>
    </bk>
    <bk>
      <extLst>
        <ext uri="{3e2802c4-a4d2-4d8b-9148-e3be6c30e623}">
          <xlrd:rvb i="2865"/>
        </ext>
      </extLst>
    </bk>
    <bk>
      <extLst>
        <ext uri="{3e2802c4-a4d2-4d8b-9148-e3be6c30e623}">
          <xlrd:rvb i="2866"/>
        </ext>
      </extLst>
    </bk>
    <bk>
      <extLst>
        <ext uri="{3e2802c4-a4d2-4d8b-9148-e3be6c30e623}">
          <xlrd:rvb i="2867"/>
        </ext>
      </extLst>
    </bk>
    <bk>
      <extLst>
        <ext uri="{3e2802c4-a4d2-4d8b-9148-e3be6c30e623}">
          <xlrd:rvb i="2868"/>
        </ext>
      </extLst>
    </bk>
    <bk>
      <extLst>
        <ext uri="{3e2802c4-a4d2-4d8b-9148-e3be6c30e623}">
          <xlrd:rvb i="2869"/>
        </ext>
      </extLst>
    </bk>
    <bk>
      <extLst>
        <ext uri="{3e2802c4-a4d2-4d8b-9148-e3be6c30e623}">
          <xlrd:rvb i="2870"/>
        </ext>
      </extLst>
    </bk>
    <bk>
      <extLst>
        <ext uri="{3e2802c4-a4d2-4d8b-9148-e3be6c30e623}">
          <xlrd:rvb i="2871"/>
        </ext>
      </extLst>
    </bk>
    <bk>
      <extLst>
        <ext uri="{3e2802c4-a4d2-4d8b-9148-e3be6c30e623}">
          <xlrd:rvb i="2872"/>
        </ext>
      </extLst>
    </bk>
    <bk>
      <extLst>
        <ext uri="{3e2802c4-a4d2-4d8b-9148-e3be6c30e623}">
          <xlrd:rvb i="2873"/>
        </ext>
      </extLst>
    </bk>
    <bk>
      <extLst>
        <ext uri="{3e2802c4-a4d2-4d8b-9148-e3be6c30e623}">
          <xlrd:rvb i="2874"/>
        </ext>
      </extLst>
    </bk>
    <bk>
      <extLst>
        <ext uri="{3e2802c4-a4d2-4d8b-9148-e3be6c30e623}">
          <xlrd:rvb i="2875"/>
        </ext>
      </extLst>
    </bk>
    <bk>
      <extLst>
        <ext uri="{3e2802c4-a4d2-4d8b-9148-e3be6c30e623}">
          <xlrd:rvb i="2876"/>
        </ext>
      </extLst>
    </bk>
    <bk>
      <extLst>
        <ext uri="{3e2802c4-a4d2-4d8b-9148-e3be6c30e623}">
          <xlrd:rvb i="2877"/>
        </ext>
      </extLst>
    </bk>
    <bk>
      <extLst>
        <ext uri="{3e2802c4-a4d2-4d8b-9148-e3be6c30e623}">
          <xlrd:rvb i="2878"/>
        </ext>
      </extLst>
    </bk>
    <bk>
      <extLst>
        <ext uri="{3e2802c4-a4d2-4d8b-9148-e3be6c30e623}">
          <xlrd:rvb i="2879"/>
        </ext>
      </extLst>
    </bk>
    <bk>
      <extLst>
        <ext uri="{3e2802c4-a4d2-4d8b-9148-e3be6c30e623}">
          <xlrd:rvb i="2880"/>
        </ext>
      </extLst>
    </bk>
    <bk>
      <extLst>
        <ext uri="{3e2802c4-a4d2-4d8b-9148-e3be6c30e623}">
          <xlrd:rvb i="2881"/>
        </ext>
      </extLst>
    </bk>
    <bk>
      <extLst>
        <ext uri="{3e2802c4-a4d2-4d8b-9148-e3be6c30e623}">
          <xlrd:rvb i="2882"/>
        </ext>
      </extLst>
    </bk>
    <bk>
      <extLst>
        <ext uri="{3e2802c4-a4d2-4d8b-9148-e3be6c30e623}">
          <xlrd:rvb i="2883"/>
        </ext>
      </extLst>
    </bk>
    <bk>
      <extLst>
        <ext uri="{3e2802c4-a4d2-4d8b-9148-e3be6c30e623}">
          <xlrd:rvb i="2884"/>
        </ext>
      </extLst>
    </bk>
    <bk>
      <extLst>
        <ext uri="{3e2802c4-a4d2-4d8b-9148-e3be6c30e623}">
          <xlrd:rvb i="2885"/>
        </ext>
      </extLst>
    </bk>
    <bk>
      <extLst>
        <ext uri="{3e2802c4-a4d2-4d8b-9148-e3be6c30e623}">
          <xlrd:rvb i="2886"/>
        </ext>
      </extLst>
    </bk>
    <bk>
      <extLst>
        <ext uri="{3e2802c4-a4d2-4d8b-9148-e3be6c30e623}">
          <xlrd:rvb i="2887"/>
        </ext>
      </extLst>
    </bk>
    <bk>
      <extLst>
        <ext uri="{3e2802c4-a4d2-4d8b-9148-e3be6c30e623}">
          <xlrd:rvb i="2888"/>
        </ext>
      </extLst>
    </bk>
    <bk>
      <extLst>
        <ext uri="{3e2802c4-a4d2-4d8b-9148-e3be6c30e623}">
          <xlrd:rvb i="2889"/>
        </ext>
      </extLst>
    </bk>
    <bk>
      <extLst>
        <ext uri="{3e2802c4-a4d2-4d8b-9148-e3be6c30e623}">
          <xlrd:rvb i="2890"/>
        </ext>
      </extLst>
    </bk>
    <bk>
      <extLst>
        <ext uri="{3e2802c4-a4d2-4d8b-9148-e3be6c30e623}">
          <xlrd:rvb i="2891"/>
        </ext>
      </extLst>
    </bk>
    <bk>
      <extLst>
        <ext uri="{3e2802c4-a4d2-4d8b-9148-e3be6c30e623}">
          <xlrd:rvb i="2892"/>
        </ext>
      </extLst>
    </bk>
    <bk>
      <extLst>
        <ext uri="{3e2802c4-a4d2-4d8b-9148-e3be6c30e623}">
          <xlrd:rvb i="2893"/>
        </ext>
      </extLst>
    </bk>
    <bk>
      <extLst>
        <ext uri="{3e2802c4-a4d2-4d8b-9148-e3be6c30e623}">
          <xlrd:rvb i="2894"/>
        </ext>
      </extLst>
    </bk>
    <bk>
      <extLst>
        <ext uri="{3e2802c4-a4d2-4d8b-9148-e3be6c30e623}">
          <xlrd:rvb i="2895"/>
        </ext>
      </extLst>
    </bk>
    <bk>
      <extLst>
        <ext uri="{3e2802c4-a4d2-4d8b-9148-e3be6c30e623}">
          <xlrd:rvb i="2896"/>
        </ext>
      </extLst>
    </bk>
    <bk>
      <extLst>
        <ext uri="{3e2802c4-a4d2-4d8b-9148-e3be6c30e623}">
          <xlrd:rvb i="2897"/>
        </ext>
      </extLst>
    </bk>
    <bk>
      <extLst>
        <ext uri="{3e2802c4-a4d2-4d8b-9148-e3be6c30e623}">
          <xlrd:rvb i="2898"/>
        </ext>
      </extLst>
    </bk>
    <bk>
      <extLst>
        <ext uri="{3e2802c4-a4d2-4d8b-9148-e3be6c30e623}">
          <xlrd:rvb i="2899"/>
        </ext>
      </extLst>
    </bk>
    <bk>
      <extLst>
        <ext uri="{3e2802c4-a4d2-4d8b-9148-e3be6c30e623}">
          <xlrd:rvb i="2900"/>
        </ext>
      </extLst>
    </bk>
    <bk>
      <extLst>
        <ext uri="{3e2802c4-a4d2-4d8b-9148-e3be6c30e623}">
          <xlrd:rvb i="2901"/>
        </ext>
      </extLst>
    </bk>
    <bk>
      <extLst>
        <ext uri="{3e2802c4-a4d2-4d8b-9148-e3be6c30e623}">
          <xlrd:rvb i="2902"/>
        </ext>
      </extLst>
    </bk>
    <bk>
      <extLst>
        <ext uri="{3e2802c4-a4d2-4d8b-9148-e3be6c30e623}">
          <xlrd:rvb i="2903"/>
        </ext>
      </extLst>
    </bk>
    <bk>
      <extLst>
        <ext uri="{3e2802c4-a4d2-4d8b-9148-e3be6c30e623}">
          <xlrd:rvb i="2904"/>
        </ext>
      </extLst>
    </bk>
    <bk>
      <extLst>
        <ext uri="{3e2802c4-a4d2-4d8b-9148-e3be6c30e623}">
          <xlrd:rvb i="2905"/>
        </ext>
      </extLst>
    </bk>
    <bk>
      <extLst>
        <ext uri="{3e2802c4-a4d2-4d8b-9148-e3be6c30e623}">
          <xlrd:rvb i="2906"/>
        </ext>
      </extLst>
    </bk>
    <bk>
      <extLst>
        <ext uri="{3e2802c4-a4d2-4d8b-9148-e3be6c30e623}">
          <xlrd:rvb i="2907"/>
        </ext>
      </extLst>
    </bk>
    <bk>
      <extLst>
        <ext uri="{3e2802c4-a4d2-4d8b-9148-e3be6c30e623}">
          <xlrd:rvb i="2908"/>
        </ext>
      </extLst>
    </bk>
    <bk>
      <extLst>
        <ext uri="{3e2802c4-a4d2-4d8b-9148-e3be6c30e623}">
          <xlrd:rvb i="2909"/>
        </ext>
      </extLst>
    </bk>
    <bk>
      <extLst>
        <ext uri="{3e2802c4-a4d2-4d8b-9148-e3be6c30e623}">
          <xlrd:rvb i="2910"/>
        </ext>
      </extLst>
    </bk>
    <bk>
      <extLst>
        <ext uri="{3e2802c4-a4d2-4d8b-9148-e3be6c30e623}">
          <xlrd:rvb i="2911"/>
        </ext>
      </extLst>
    </bk>
    <bk>
      <extLst>
        <ext uri="{3e2802c4-a4d2-4d8b-9148-e3be6c30e623}">
          <xlrd:rvb i="2912"/>
        </ext>
      </extLst>
    </bk>
    <bk>
      <extLst>
        <ext uri="{3e2802c4-a4d2-4d8b-9148-e3be6c30e623}">
          <xlrd:rvb i="2913"/>
        </ext>
      </extLst>
    </bk>
    <bk>
      <extLst>
        <ext uri="{3e2802c4-a4d2-4d8b-9148-e3be6c30e623}">
          <xlrd:rvb i="2914"/>
        </ext>
      </extLst>
    </bk>
    <bk>
      <extLst>
        <ext uri="{3e2802c4-a4d2-4d8b-9148-e3be6c30e623}">
          <xlrd:rvb i="2915"/>
        </ext>
      </extLst>
    </bk>
    <bk>
      <extLst>
        <ext uri="{3e2802c4-a4d2-4d8b-9148-e3be6c30e623}">
          <xlrd:rvb i="2916"/>
        </ext>
      </extLst>
    </bk>
    <bk>
      <extLst>
        <ext uri="{3e2802c4-a4d2-4d8b-9148-e3be6c30e623}">
          <xlrd:rvb i="2917"/>
        </ext>
      </extLst>
    </bk>
    <bk>
      <extLst>
        <ext uri="{3e2802c4-a4d2-4d8b-9148-e3be6c30e623}">
          <xlrd:rvb i="2918"/>
        </ext>
      </extLst>
    </bk>
    <bk>
      <extLst>
        <ext uri="{3e2802c4-a4d2-4d8b-9148-e3be6c30e623}">
          <xlrd:rvb i="2919"/>
        </ext>
      </extLst>
    </bk>
    <bk>
      <extLst>
        <ext uri="{3e2802c4-a4d2-4d8b-9148-e3be6c30e623}">
          <xlrd:rvb i="2920"/>
        </ext>
      </extLst>
    </bk>
    <bk>
      <extLst>
        <ext uri="{3e2802c4-a4d2-4d8b-9148-e3be6c30e623}">
          <xlrd:rvb i="2921"/>
        </ext>
      </extLst>
    </bk>
    <bk>
      <extLst>
        <ext uri="{3e2802c4-a4d2-4d8b-9148-e3be6c30e623}">
          <xlrd:rvb i="2922"/>
        </ext>
      </extLst>
    </bk>
    <bk>
      <extLst>
        <ext uri="{3e2802c4-a4d2-4d8b-9148-e3be6c30e623}">
          <xlrd:rvb i="2923"/>
        </ext>
      </extLst>
    </bk>
    <bk>
      <extLst>
        <ext uri="{3e2802c4-a4d2-4d8b-9148-e3be6c30e623}">
          <xlrd:rvb i="2924"/>
        </ext>
      </extLst>
    </bk>
    <bk>
      <extLst>
        <ext uri="{3e2802c4-a4d2-4d8b-9148-e3be6c30e623}">
          <xlrd:rvb i="2925"/>
        </ext>
      </extLst>
    </bk>
    <bk>
      <extLst>
        <ext uri="{3e2802c4-a4d2-4d8b-9148-e3be6c30e623}">
          <xlrd:rvb i="2926"/>
        </ext>
      </extLst>
    </bk>
    <bk>
      <extLst>
        <ext uri="{3e2802c4-a4d2-4d8b-9148-e3be6c30e623}">
          <xlrd:rvb i="2927"/>
        </ext>
      </extLst>
    </bk>
    <bk>
      <extLst>
        <ext uri="{3e2802c4-a4d2-4d8b-9148-e3be6c30e623}">
          <xlrd:rvb i="2928"/>
        </ext>
      </extLst>
    </bk>
    <bk>
      <extLst>
        <ext uri="{3e2802c4-a4d2-4d8b-9148-e3be6c30e623}">
          <xlrd:rvb i="2929"/>
        </ext>
      </extLst>
    </bk>
    <bk>
      <extLst>
        <ext uri="{3e2802c4-a4d2-4d8b-9148-e3be6c30e623}">
          <xlrd:rvb i="2930"/>
        </ext>
      </extLst>
    </bk>
    <bk>
      <extLst>
        <ext uri="{3e2802c4-a4d2-4d8b-9148-e3be6c30e623}">
          <xlrd:rvb i="2931"/>
        </ext>
      </extLst>
    </bk>
    <bk>
      <extLst>
        <ext uri="{3e2802c4-a4d2-4d8b-9148-e3be6c30e623}">
          <xlrd:rvb i="2932"/>
        </ext>
      </extLst>
    </bk>
    <bk>
      <extLst>
        <ext uri="{3e2802c4-a4d2-4d8b-9148-e3be6c30e623}">
          <xlrd:rvb i="2933"/>
        </ext>
      </extLst>
    </bk>
    <bk>
      <extLst>
        <ext uri="{3e2802c4-a4d2-4d8b-9148-e3be6c30e623}">
          <xlrd:rvb i="2934"/>
        </ext>
      </extLst>
    </bk>
    <bk>
      <extLst>
        <ext uri="{3e2802c4-a4d2-4d8b-9148-e3be6c30e623}">
          <xlrd:rvb i="2935"/>
        </ext>
      </extLst>
    </bk>
    <bk>
      <extLst>
        <ext uri="{3e2802c4-a4d2-4d8b-9148-e3be6c30e623}">
          <xlrd:rvb i="2936"/>
        </ext>
      </extLst>
    </bk>
    <bk>
      <extLst>
        <ext uri="{3e2802c4-a4d2-4d8b-9148-e3be6c30e623}">
          <xlrd:rvb i="2937"/>
        </ext>
      </extLst>
    </bk>
    <bk>
      <extLst>
        <ext uri="{3e2802c4-a4d2-4d8b-9148-e3be6c30e623}">
          <xlrd:rvb i="2938"/>
        </ext>
      </extLst>
    </bk>
    <bk>
      <extLst>
        <ext uri="{3e2802c4-a4d2-4d8b-9148-e3be6c30e623}">
          <xlrd:rvb i="2939"/>
        </ext>
      </extLst>
    </bk>
    <bk>
      <extLst>
        <ext uri="{3e2802c4-a4d2-4d8b-9148-e3be6c30e623}">
          <xlrd:rvb i="2940"/>
        </ext>
      </extLst>
    </bk>
    <bk>
      <extLst>
        <ext uri="{3e2802c4-a4d2-4d8b-9148-e3be6c30e623}">
          <xlrd:rvb i="2941"/>
        </ext>
      </extLst>
    </bk>
    <bk>
      <extLst>
        <ext uri="{3e2802c4-a4d2-4d8b-9148-e3be6c30e623}">
          <xlrd:rvb i="2942"/>
        </ext>
      </extLst>
    </bk>
    <bk>
      <extLst>
        <ext uri="{3e2802c4-a4d2-4d8b-9148-e3be6c30e623}">
          <xlrd:rvb i="2943"/>
        </ext>
      </extLst>
    </bk>
    <bk>
      <extLst>
        <ext uri="{3e2802c4-a4d2-4d8b-9148-e3be6c30e623}">
          <xlrd:rvb i="2944"/>
        </ext>
      </extLst>
    </bk>
    <bk>
      <extLst>
        <ext uri="{3e2802c4-a4d2-4d8b-9148-e3be6c30e623}">
          <xlrd:rvb i="2945"/>
        </ext>
      </extLst>
    </bk>
    <bk>
      <extLst>
        <ext uri="{3e2802c4-a4d2-4d8b-9148-e3be6c30e623}">
          <xlrd:rvb i="2946"/>
        </ext>
      </extLst>
    </bk>
    <bk>
      <extLst>
        <ext uri="{3e2802c4-a4d2-4d8b-9148-e3be6c30e623}">
          <xlrd:rvb i="2947"/>
        </ext>
      </extLst>
    </bk>
    <bk>
      <extLst>
        <ext uri="{3e2802c4-a4d2-4d8b-9148-e3be6c30e623}">
          <xlrd:rvb i="2948"/>
        </ext>
      </extLst>
    </bk>
    <bk>
      <extLst>
        <ext uri="{3e2802c4-a4d2-4d8b-9148-e3be6c30e623}">
          <xlrd:rvb i="2949"/>
        </ext>
      </extLst>
    </bk>
    <bk>
      <extLst>
        <ext uri="{3e2802c4-a4d2-4d8b-9148-e3be6c30e623}">
          <xlrd:rvb i="2950"/>
        </ext>
      </extLst>
    </bk>
    <bk>
      <extLst>
        <ext uri="{3e2802c4-a4d2-4d8b-9148-e3be6c30e623}">
          <xlrd:rvb i="2951"/>
        </ext>
      </extLst>
    </bk>
    <bk>
      <extLst>
        <ext uri="{3e2802c4-a4d2-4d8b-9148-e3be6c30e623}">
          <xlrd:rvb i="2952"/>
        </ext>
      </extLst>
    </bk>
    <bk>
      <extLst>
        <ext uri="{3e2802c4-a4d2-4d8b-9148-e3be6c30e623}">
          <xlrd:rvb i="2953"/>
        </ext>
      </extLst>
    </bk>
    <bk>
      <extLst>
        <ext uri="{3e2802c4-a4d2-4d8b-9148-e3be6c30e623}">
          <xlrd:rvb i="2954"/>
        </ext>
      </extLst>
    </bk>
    <bk>
      <extLst>
        <ext uri="{3e2802c4-a4d2-4d8b-9148-e3be6c30e623}">
          <xlrd:rvb i="2955"/>
        </ext>
      </extLst>
    </bk>
    <bk>
      <extLst>
        <ext uri="{3e2802c4-a4d2-4d8b-9148-e3be6c30e623}">
          <xlrd:rvb i="2956"/>
        </ext>
      </extLst>
    </bk>
    <bk>
      <extLst>
        <ext uri="{3e2802c4-a4d2-4d8b-9148-e3be6c30e623}">
          <xlrd:rvb i="2957"/>
        </ext>
      </extLst>
    </bk>
    <bk>
      <extLst>
        <ext uri="{3e2802c4-a4d2-4d8b-9148-e3be6c30e623}">
          <xlrd:rvb i="2958"/>
        </ext>
      </extLst>
    </bk>
    <bk>
      <extLst>
        <ext uri="{3e2802c4-a4d2-4d8b-9148-e3be6c30e623}">
          <xlrd:rvb i="2959"/>
        </ext>
      </extLst>
    </bk>
    <bk>
      <extLst>
        <ext uri="{3e2802c4-a4d2-4d8b-9148-e3be6c30e623}">
          <xlrd:rvb i="2960"/>
        </ext>
      </extLst>
    </bk>
    <bk>
      <extLst>
        <ext uri="{3e2802c4-a4d2-4d8b-9148-e3be6c30e623}">
          <xlrd:rvb i="2961"/>
        </ext>
      </extLst>
    </bk>
    <bk>
      <extLst>
        <ext uri="{3e2802c4-a4d2-4d8b-9148-e3be6c30e623}">
          <xlrd:rvb i="2962"/>
        </ext>
      </extLst>
    </bk>
    <bk>
      <extLst>
        <ext uri="{3e2802c4-a4d2-4d8b-9148-e3be6c30e623}">
          <xlrd:rvb i="2963"/>
        </ext>
      </extLst>
    </bk>
    <bk>
      <extLst>
        <ext uri="{3e2802c4-a4d2-4d8b-9148-e3be6c30e623}">
          <xlrd:rvb i="2964"/>
        </ext>
      </extLst>
    </bk>
    <bk>
      <extLst>
        <ext uri="{3e2802c4-a4d2-4d8b-9148-e3be6c30e623}">
          <xlrd:rvb i="2965"/>
        </ext>
      </extLst>
    </bk>
    <bk>
      <extLst>
        <ext uri="{3e2802c4-a4d2-4d8b-9148-e3be6c30e623}">
          <xlrd:rvb i="2966"/>
        </ext>
      </extLst>
    </bk>
    <bk>
      <extLst>
        <ext uri="{3e2802c4-a4d2-4d8b-9148-e3be6c30e623}">
          <xlrd:rvb i="2967"/>
        </ext>
      </extLst>
    </bk>
    <bk>
      <extLst>
        <ext uri="{3e2802c4-a4d2-4d8b-9148-e3be6c30e623}">
          <xlrd:rvb i="2968"/>
        </ext>
      </extLst>
    </bk>
    <bk>
      <extLst>
        <ext uri="{3e2802c4-a4d2-4d8b-9148-e3be6c30e623}">
          <xlrd:rvb i="2969"/>
        </ext>
      </extLst>
    </bk>
    <bk>
      <extLst>
        <ext uri="{3e2802c4-a4d2-4d8b-9148-e3be6c30e623}">
          <xlrd:rvb i="2970"/>
        </ext>
      </extLst>
    </bk>
    <bk>
      <extLst>
        <ext uri="{3e2802c4-a4d2-4d8b-9148-e3be6c30e623}">
          <xlrd:rvb i="2971"/>
        </ext>
      </extLst>
    </bk>
    <bk>
      <extLst>
        <ext uri="{3e2802c4-a4d2-4d8b-9148-e3be6c30e623}">
          <xlrd:rvb i="2972"/>
        </ext>
      </extLst>
    </bk>
    <bk>
      <extLst>
        <ext uri="{3e2802c4-a4d2-4d8b-9148-e3be6c30e623}">
          <xlrd:rvb i="2973"/>
        </ext>
      </extLst>
    </bk>
    <bk>
      <extLst>
        <ext uri="{3e2802c4-a4d2-4d8b-9148-e3be6c30e623}">
          <xlrd:rvb i="2974"/>
        </ext>
      </extLst>
    </bk>
    <bk>
      <extLst>
        <ext uri="{3e2802c4-a4d2-4d8b-9148-e3be6c30e623}">
          <xlrd:rvb i="2975"/>
        </ext>
      </extLst>
    </bk>
    <bk>
      <extLst>
        <ext uri="{3e2802c4-a4d2-4d8b-9148-e3be6c30e623}">
          <xlrd:rvb i="2976"/>
        </ext>
      </extLst>
    </bk>
    <bk>
      <extLst>
        <ext uri="{3e2802c4-a4d2-4d8b-9148-e3be6c30e623}">
          <xlrd:rvb i="2977"/>
        </ext>
      </extLst>
    </bk>
    <bk>
      <extLst>
        <ext uri="{3e2802c4-a4d2-4d8b-9148-e3be6c30e623}">
          <xlrd:rvb i="2978"/>
        </ext>
      </extLst>
    </bk>
    <bk>
      <extLst>
        <ext uri="{3e2802c4-a4d2-4d8b-9148-e3be6c30e623}">
          <xlrd:rvb i="2979"/>
        </ext>
      </extLst>
    </bk>
    <bk>
      <extLst>
        <ext uri="{3e2802c4-a4d2-4d8b-9148-e3be6c30e623}">
          <xlrd:rvb i="2980"/>
        </ext>
      </extLst>
    </bk>
    <bk>
      <extLst>
        <ext uri="{3e2802c4-a4d2-4d8b-9148-e3be6c30e623}">
          <xlrd:rvb i="2981"/>
        </ext>
      </extLst>
    </bk>
    <bk>
      <extLst>
        <ext uri="{3e2802c4-a4d2-4d8b-9148-e3be6c30e623}">
          <xlrd:rvb i="2982"/>
        </ext>
      </extLst>
    </bk>
    <bk>
      <extLst>
        <ext uri="{3e2802c4-a4d2-4d8b-9148-e3be6c30e623}">
          <xlrd:rvb i="2983"/>
        </ext>
      </extLst>
    </bk>
    <bk>
      <extLst>
        <ext uri="{3e2802c4-a4d2-4d8b-9148-e3be6c30e623}">
          <xlrd:rvb i="2984"/>
        </ext>
      </extLst>
    </bk>
    <bk>
      <extLst>
        <ext uri="{3e2802c4-a4d2-4d8b-9148-e3be6c30e623}">
          <xlrd:rvb i="2985"/>
        </ext>
      </extLst>
    </bk>
    <bk>
      <extLst>
        <ext uri="{3e2802c4-a4d2-4d8b-9148-e3be6c30e623}">
          <xlrd:rvb i="2986"/>
        </ext>
      </extLst>
    </bk>
    <bk>
      <extLst>
        <ext uri="{3e2802c4-a4d2-4d8b-9148-e3be6c30e623}">
          <xlrd:rvb i="2987"/>
        </ext>
      </extLst>
    </bk>
    <bk>
      <extLst>
        <ext uri="{3e2802c4-a4d2-4d8b-9148-e3be6c30e623}">
          <xlrd:rvb i="2988"/>
        </ext>
      </extLst>
    </bk>
    <bk>
      <extLst>
        <ext uri="{3e2802c4-a4d2-4d8b-9148-e3be6c30e623}">
          <xlrd:rvb i="2989"/>
        </ext>
      </extLst>
    </bk>
    <bk>
      <extLst>
        <ext uri="{3e2802c4-a4d2-4d8b-9148-e3be6c30e623}">
          <xlrd:rvb i="2990"/>
        </ext>
      </extLst>
    </bk>
    <bk>
      <extLst>
        <ext uri="{3e2802c4-a4d2-4d8b-9148-e3be6c30e623}">
          <xlrd:rvb i="2991"/>
        </ext>
      </extLst>
    </bk>
    <bk>
      <extLst>
        <ext uri="{3e2802c4-a4d2-4d8b-9148-e3be6c30e623}">
          <xlrd:rvb i="2992"/>
        </ext>
      </extLst>
    </bk>
    <bk>
      <extLst>
        <ext uri="{3e2802c4-a4d2-4d8b-9148-e3be6c30e623}">
          <xlrd:rvb i="2993"/>
        </ext>
      </extLst>
    </bk>
    <bk>
      <extLst>
        <ext uri="{3e2802c4-a4d2-4d8b-9148-e3be6c30e623}">
          <xlrd:rvb i="2994"/>
        </ext>
      </extLst>
    </bk>
    <bk>
      <extLst>
        <ext uri="{3e2802c4-a4d2-4d8b-9148-e3be6c30e623}">
          <xlrd:rvb i="2995"/>
        </ext>
      </extLst>
    </bk>
    <bk>
      <extLst>
        <ext uri="{3e2802c4-a4d2-4d8b-9148-e3be6c30e623}">
          <xlrd:rvb i="2996"/>
        </ext>
      </extLst>
    </bk>
    <bk>
      <extLst>
        <ext uri="{3e2802c4-a4d2-4d8b-9148-e3be6c30e623}">
          <xlrd:rvb i="2997"/>
        </ext>
      </extLst>
    </bk>
    <bk>
      <extLst>
        <ext uri="{3e2802c4-a4d2-4d8b-9148-e3be6c30e623}">
          <xlrd:rvb i="2998"/>
        </ext>
      </extLst>
    </bk>
    <bk>
      <extLst>
        <ext uri="{3e2802c4-a4d2-4d8b-9148-e3be6c30e623}">
          <xlrd:rvb i="2999"/>
        </ext>
      </extLst>
    </bk>
    <bk>
      <extLst>
        <ext uri="{3e2802c4-a4d2-4d8b-9148-e3be6c30e623}">
          <xlrd:rvb i="3000"/>
        </ext>
      </extLst>
    </bk>
    <bk>
      <extLst>
        <ext uri="{3e2802c4-a4d2-4d8b-9148-e3be6c30e623}">
          <xlrd:rvb i="3001"/>
        </ext>
      </extLst>
    </bk>
    <bk>
      <extLst>
        <ext uri="{3e2802c4-a4d2-4d8b-9148-e3be6c30e623}">
          <xlrd:rvb i="3002"/>
        </ext>
      </extLst>
    </bk>
    <bk>
      <extLst>
        <ext uri="{3e2802c4-a4d2-4d8b-9148-e3be6c30e623}">
          <xlrd:rvb i="3003"/>
        </ext>
      </extLst>
    </bk>
    <bk>
      <extLst>
        <ext uri="{3e2802c4-a4d2-4d8b-9148-e3be6c30e623}">
          <xlrd:rvb i="3004"/>
        </ext>
      </extLst>
    </bk>
    <bk>
      <extLst>
        <ext uri="{3e2802c4-a4d2-4d8b-9148-e3be6c30e623}">
          <xlrd:rvb i="3005"/>
        </ext>
      </extLst>
    </bk>
    <bk>
      <extLst>
        <ext uri="{3e2802c4-a4d2-4d8b-9148-e3be6c30e623}">
          <xlrd:rvb i="3006"/>
        </ext>
      </extLst>
    </bk>
    <bk>
      <extLst>
        <ext uri="{3e2802c4-a4d2-4d8b-9148-e3be6c30e623}">
          <xlrd:rvb i="3007"/>
        </ext>
      </extLst>
    </bk>
    <bk>
      <extLst>
        <ext uri="{3e2802c4-a4d2-4d8b-9148-e3be6c30e623}">
          <xlrd:rvb i="3008"/>
        </ext>
      </extLst>
    </bk>
    <bk>
      <extLst>
        <ext uri="{3e2802c4-a4d2-4d8b-9148-e3be6c30e623}">
          <xlrd:rvb i="3009"/>
        </ext>
      </extLst>
    </bk>
    <bk>
      <extLst>
        <ext uri="{3e2802c4-a4d2-4d8b-9148-e3be6c30e623}">
          <xlrd:rvb i="3010"/>
        </ext>
      </extLst>
    </bk>
    <bk>
      <extLst>
        <ext uri="{3e2802c4-a4d2-4d8b-9148-e3be6c30e623}">
          <xlrd:rvb i="3011"/>
        </ext>
      </extLst>
    </bk>
    <bk>
      <extLst>
        <ext uri="{3e2802c4-a4d2-4d8b-9148-e3be6c30e623}">
          <xlrd:rvb i="3012"/>
        </ext>
      </extLst>
    </bk>
    <bk>
      <extLst>
        <ext uri="{3e2802c4-a4d2-4d8b-9148-e3be6c30e623}">
          <xlrd:rvb i="3013"/>
        </ext>
      </extLst>
    </bk>
    <bk>
      <extLst>
        <ext uri="{3e2802c4-a4d2-4d8b-9148-e3be6c30e623}">
          <xlrd:rvb i="3014"/>
        </ext>
      </extLst>
    </bk>
    <bk>
      <extLst>
        <ext uri="{3e2802c4-a4d2-4d8b-9148-e3be6c30e623}">
          <xlrd:rvb i="3015"/>
        </ext>
      </extLst>
    </bk>
    <bk>
      <extLst>
        <ext uri="{3e2802c4-a4d2-4d8b-9148-e3be6c30e623}">
          <xlrd:rvb i="3016"/>
        </ext>
      </extLst>
    </bk>
    <bk>
      <extLst>
        <ext uri="{3e2802c4-a4d2-4d8b-9148-e3be6c30e623}">
          <xlrd:rvb i="3017"/>
        </ext>
      </extLst>
    </bk>
    <bk>
      <extLst>
        <ext uri="{3e2802c4-a4d2-4d8b-9148-e3be6c30e623}">
          <xlrd:rvb i="3018"/>
        </ext>
      </extLst>
    </bk>
    <bk>
      <extLst>
        <ext uri="{3e2802c4-a4d2-4d8b-9148-e3be6c30e623}">
          <xlrd:rvb i="3019"/>
        </ext>
      </extLst>
    </bk>
    <bk>
      <extLst>
        <ext uri="{3e2802c4-a4d2-4d8b-9148-e3be6c30e623}">
          <xlrd:rvb i="3020"/>
        </ext>
      </extLst>
    </bk>
    <bk>
      <extLst>
        <ext uri="{3e2802c4-a4d2-4d8b-9148-e3be6c30e623}">
          <xlrd:rvb i="3021"/>
        </ext>
      </extLst>
    </bk>
    <bk>
      <extLst>
        <ext uri="{3e2802c4-a4d2-4d8b-9148-e3be6c30e623}">
          <xlrd:rvb i="3022"/>
        </ext>
      </extLst>
    </bk>
    <bk>
      <extLst>
        <ext uri="{3e2802c4-a4d2-4d8b-9148-e3be6c30e623}">
          <xlrd:rvb i="3023"/>
        </ext>
      </extLst>
    </bk>
    <bk>
      <extLst>
        <ext uri="{3e2802c4-a4d2-4d8b-9148-e3be6c30e623}">
          <xlrd:rvb i="3024"/>
        </ext>
      </extLst>
    </bk>
    <bk>
      <extLst>
        <ext uri="{3e2802c4-a4d2-4d8b-9148-e3be6c30e623}">
          <xlrd:rvb i="3025"/>
        </ext>
      </extLst>
    </bk>
    <bk>
      <extLst>
        <ext uri="{3e2802c4-a4d2-4d8b-9148-e3be6c30e623}">
          <xlrd:rvb i="3026"/>
        </ext>
      </extLst>
    </bk>
    <bk>
      <extLst>
        <ext uri="{3e2802c4-a4d2-4d8b-9148-e3be6c30e623}">
          <xlrd:rvb i="3027"/>
        </ext>
      </extLst>
    </bk>
    <bk>
      <extLst>
        <ext uri="{3e2802c4-a4d2-4d8b-9148-e3be6c30e623}">
          <xlrd:rvb i="3028"/>
        </ext>
      </extLst>
    </bk>
    <bk>
      <extLst>
        <ext uri="{3e2802c4-a4d2-4d8b-9148-e3be6c30e623}">
          <xlrd:rvb i="3029"/>
        </ext>
      </extLst>
    </bk>
    <bk>
      <extLst>
        <ext uri="{3e2802c4-a4d2-4d8b-9148-e3be6c30e623}">
          <xlrd:rvb i="3030"/>
        </ext>
      </extLst>
    </bk>
    <bk>
      <extLst>
        <ext uri="{3e2802c4-a4d2-4d8b-9148-e3be6c30e623}">
          <xlrd:rvb i="3031"/>
        </ext>
      </extLst>
    </bk>
    <bk>
      <extLst>
        <ext uri="{3e2802c4-a4d2-4d8b-9148-e3be6c30e623}">
          <xlrd:rvb i="3032"/>
        </ext>
      </extLst>
    </bk>
    <bk>
      <extLst>
        <ext uri="{3e2802c4-a4d2-4d8b-9148-e3be6c30e623}">
          <xlrd:rvb i="3033"/>
        </ext>
      </extLst>
    </bk>
    <bk>
      <extLst>
        <ext uri="{3e2802c4-a4d2-4d8b-9148-e3be6c30e623}">
          <xlrd:rvb i="3034"/>
        </ext>
      </extLst>
    </bk>
    <bk>
      <extLst>
        <ext uri="{3e2802c4-a4d2-4d8b-9148-e3be6c30e623}">
          <xlrd:rvb i="3035"/>
        </ext>
      </extLst>
    </bk>
    <bk>
      <extLst>
        <ext uri="{3e2802c4-a4d2-4d8b-9148-e3be6c30e623}">
          <xlrd:rvb i="3036"/>
        </ext>
      </extLst>
    </bk>
    <bk>
      <extLst>
        <ext uri="{3e2802c4-a4d2-4d8b-9148-e3be6c30e623}">
          <xlrd:rvb i="3037"/>
        </ext>
      </extLst>
    </bk>
    <bk>
      <extLst>
        <ext uri="{3e2802c4-a4d2-4d8b-9148-e3be6c30e623}">
          <xlrd:rvb i="3038"/>
        </ext>
      </extLst>
    </bk>
    <bk>
      <extLst>
        <ext uri="{3e2802c4-a4d2-4d8b-9148-e3be6c30e623}">
          <xlrd:rvb i="3039"/>
        </ext>
      </extLst>
    </bk>
    <bk>
      <extLst>
        <ext uri="{3e2802c4-a4d2-4d8b-9148-e3be6c30e623}">
          <xlrd:rvb i="3040"/>
        </ext>
      </extLst>
    </bk>
    <bk>
      <extLst>
        <ext uri="{3e2802c4-a4d2-4d8b-9148-e3be6c30e623}">
          <xlrd:rvb i="3041"/>
        </ext>
      </extLst>
    </bk>
    <bk>
      <extLst>
        <ext uri="{3e2802c4-a4d2-4d8b-9148-e3be6c30e623}">
          <xlrd:rvb i="3042"/>
        </ext>
      </extLst>
    </bk>
    <bk>
      <extLst>
        <ext uri="{3e2802c4-a4d2-4d8b-9148-e3be6c30e623}">
          <xlrd:rvb i="3043"/>
        </ext>
      </extLst>
    </bk>
    <bk>
      <extLst>
        <ext uri="{3e2802c4-a4d2-4d8b-9148-e3be6c30e623}">
          <xlrd:rvb i="3044"/>
        </ext>
      </extLst>
    </bk>
    <bk>
      <extLst>
        <ext uri="{3e2802c4-a4d2-4d8b-9148-e3be6c30e623}">
          <xlrd:rvb i="3045"/>
        </ext>
      </extLst>
    </bk>
    <bk>
      <extLst>
        <ext uri="{3e2802c4-a4d2-4d8b-9148-e3be6c30e623}">
          <xlrd:rvb i="3046"/>
        </ext>
      </extLst>
    </bk>
    <bk>
      <extLst>
        <ext uri="{3e2802c4-a4d2-4d8b-9148-e3be6c30e623}">
          <xlrd:rvb i="3047"/>
        </ext>
      </extLst>
    </bk>
    <bk>
      <extLst>
        <ext uri="{3e2802c4-a4d2-4d8b-9148-e3be6c30e623}">
          <xlrd:rvb i="3048"/>
        </ext>
      </extLst>
    </bk>
    <bk>
      <extLst>
        <ext uri="{3e2802c4-a4d2-4d8b-9148-e3be6c30e623}">
          <xlrd:rvb i="3049"/>
        </ext>
      </extLst>
    </bk>
    <bk>
      <extLst>
        <ext uri="{3e2802c4-a4d2-4d8b-9148-e3be6c30e623}">
          <xlrd:rvb i="3050"/>
        </ext>
      </extLst>
    </bk>
    <bk>
      <extLst>
        <ext uri="{3e2802c4-a4d2-4d8b-9148-e3be6c30e623}">
          <xlrd:rvb i="3051"/>
        </ext>
      </extLst>
    </bk>
    <bk>
      <extLst>
        <ext uri="{3e2802c4-a4d2-4d8b-9148-e3be6c30e623}">
          <xlrd:rvb i="3052"/>
        </ext>
      </extLst>
    </bk>
    <bk>
      <extLst>
        <ext uri="{3e2802c4-a4d2-4d8b-9148-e3be6c30e623}">
          <xlrd:rvb i="3053"/>
        </ext>
      </extLst>
    </bk>
    <bk>
      <extLst>
        <ext uri="{3e2802c4-a4d2-4d8b-9148-e3be6c30e623}">
          <xlrd:rvb i="3054"/>
        </ext>
      </extLst>
    </bk>
    <bk>
      <extLst>
        <ext uri="{3e2802c4-a4d2-4d8b-9148-e3be6c30e623}">
          <xlrd:rvb i="3055"/>
        </ext>
      </extLst>
    </bk>
    <bk>
      <extLst>
        <ext uri="{3e2802c4-a4d2-4d8b-9148-e3be6c30e623}">
          <xlrd:rvb i="3056"/>
        </ext>
      </extLst>
    </bk>
    <bk>
      <extLst>
        <ext uri="{3e2802c4-a4d2-4d8b-9148-e3be6c30e623}">
          <xlrd:rvb i="3057"/>
        </ext>
      </extLst>
    </bk>
    <bk>
      <extLst>
        <ext uri="{3e2802c4-a4d2-4d8b-9148-e3be6c30e623}">
          <xlrd:rvb i="3058"/>
        </ext>
      </extLst>
    </bk>
    <bk>
      <extLst>
        <ext uri="{3e2802c4-a4d2-4d8b-9148-e3be6c30e623}">
          <xlrd:rvb i="3059"/>
        </ext>
      </extLst>
    </bk>
    <bk>
      <extLst>
        <ext uri="{3e2802c4-a4d2-4d8b-9148-e3be6c30e623}">
          <xlrd:rvb i="3060"/>
        </ext>
      </extLst>
    </bk>
    <bk>
      <extLst>
        <ext uri="{3e2802c4-a4d2-4d8b-9148-e3be6c30e623}">
          <xlrd:rvb i="3061"/>
        </ext>
      </extLst>
    </bk>
    <bk>
      <extLst>
        <ext uri="{3e2802c4-a4d2-4d8b-9148-e3be6c30e623}">
          <xlrd:rvb i="3062"/>
        </ext>
      </extLst>
    </bk>
    <bk>
      <extLst>
        <ext uri="{3e2802c4-a4d2-4d8b-9148-e3be6c30e623}">
          <xlrd:rvb i="3063"/>
        </ext>
      </extLst>
    </bk>
    <bk>
      <extLst>
        <ext uri="{3e2802c4-a4d2-4d8b-9148-e3be6c30e623}">
          <xlrd:rvb i="3064"/>
        </ext>
      </extLst>
    </bk>
    <bk>
      <extLst>
        <ext uri="{3e2802c4-a4d2-4d8b-9148-e3be6c30e623}">
          <xlrd:rvb i="3065"/>
        </ext>
      </extLst>
    </bk>
    <bk>
      <extLst>
        <ext uri="{3e2802c4-a4d2-4d8b-9148-e3be6c30e623}">
          <xlrd:rvb i="3066"/>
        </ext>
      </extLst>
    </bk>
    <bk>
      <extLst>
        <ext uri="{3e2802c4-a4d2-4d8b-9148-e3be6c30e623}">
          <xlrd:rvb i="3067"/>
        </ext>
      </extLst>
    </bk>
    <bk>
      <extLst>
        <ext uri="{3e2802c4-a4d2-4d8b-9148-e3be6c30e623}">
          <xlrd:rvb i="3068"/>
        </ext>
      </extLst>
    </bk>
    <bk>
      <extLst>
        <ext uri="{3e2802c4-a4d2-4d8b-9148-e3be6c30e623}">
          <xlrd:rvb i="3069"/>
        </ext>
      </extLst>
    </bk>
    <bk>
      <extLst>
        <ext uri="{3e2802c4-a4d2-4d8b-9148-e3be6c30e623}">
          <xlrd:rvb i="3070"/>
        </ext>
      </extLst>
    </bk>
    <bk>
      <extLst>
        <ext uri="{3e2802c4-a4d2-4d8b-9148-e3be6c30e623}">
          <xlrd:rvb i="3071"/>
        </ext>
      </extLst>
    </bk>
    <bk>
      <extLst>
        <ext uri="{3e2802c4-a4d2-4d8b-9148-e3be6c30e623}">
          <xlrd:rvb i="3072"/>
        </ext>
      </extLst>
    </bk>
    <bk>
      <extLst>
        <ext uri="{3e2802c4-a4d2-4d8b-9148-e3be6c30e623}">
          <xlrd:rvb i="3073"/>
        </ext>
      </extLst>
    </bk>
    <bk>
      <extLst>
        <ext uri="{3e2802c4-a4d2-4d8b-9148-e3be6c30e623}">
          <xlrd:rvb i="3074"/>
        </ext>
      </extLst>
    </bk>
    <bk>
      <extLst>
        <ext uri="{3e2802c4-a4d2-4d8b-9148-e3be6c30e623}">
          <xlrd:rvb i="3075"/>
        </ext>
      </extLst>
    </bk>
    <bk>
      <extLst>
        <ext uri="{3e2802c4-a4d2-4d8b-9148-e3be6c30e623}">
          <xlrd:rvb i="3076"/>
        </ext>
      </extLst>
    </bk>
    <bk>
      <extLst>
        <ext uri="{3e2802c4-a4d2-4d8b-9148-e3be6c30e623}">
          <xlrd:rvb i="3077"/>
        </ext>
      </extLst>
    </bk>
    <bk>
      <extLst>
        <ext uri="{3e2802c4-a4d2-4d8b-9148-e3be6c30e623}">
          <xlrd:rvb i="3078"/>
        </ext>
      </extLst>
    </bk>
    <bk>
      <extLst>
        <ext uri="{3e2802c4-a4d2-4d8b-9148-e3be6c30e623}">
          <xlrd:rvb i="3079"/>
        </ext>
      </extLst>
    </bk>
    <bk>
      <extLst>
        <ext uri="{3e2802c4-a4d2-4d8b-9148-e3be6c30e623}">
          <xlrd:rvb i="3080"/>
        </ext>
      </extLst>
    </bk>
    <bk>
      <extLst>
        <ext uri="{3e2802c4-a4d2-4d8b-9148-e3be6c30e623}">
          <xlrd:rvb i="3081"/>
        </ext>
      </extLst>
    </bk>
    <bk>
      <extLst>
        <ext uri="{3e2802c4-a4d2-4d8b-9148-e3be6c30e623}">
          <xlrd:rvb i="3082"/>
        </ext>
      </extLst>
    </bk>
    <bk>
      <extLst>
        <ext uri="{3e2802c4-a4d2-4d8b-9148-e3be6c30e623}">
          <xlrd:rvb i="3083"/>
        </ext>
      </extLst>
    </bk>
    <bk>
      <extLst>
        <ext uri="{3e2802c4-a4d2-4d8b-9148-e3be6c30e623}">
          <xlrd:rvb i="3084"/>
        </ext>
      </extLst>
    </bk>
    <bk>
      <extLst>
        <ext uri="{3e2802c4-a4d2-4d8b-9148-e3be6c30e623}">
          <xlrd:rvb i="3085"/>
        </ext>
      </extLst>
    </bk>
    <bk>
      <extLst>
        <ext uri="{3e2802c4-a4d2-4d8b-9148-e3be6c30e623}">
          <xlrd:rvb i="3086"/>
        </ext>
      </extLst>
    </bk>
    <bk>
      <extLst>
        <ext uri="{3e2802c4-a4d2-4d8b-9148-e3be6c30e623}">
          <xlrd:rvb i="3087"/>
        </ext>
      </extLst>
    </bk>
    <bk>
      <extLst>
        <ext uri="{3e2802c4-a4d2-4d8b-9148-e3be6c30e623}">
          <xlrd:rvb i="3088"/>
        </ext>
      </extLst>
    </bk>
    <bk>
      <extLst>
        <ext uri="{3e2802c4-a4d2-4d8b-9148-e3be6c30e623}">
          <xlrd:rvb i="3089"/>
        </ext>
      </extLst>
    </bk>
    <bk>
      <extLst>
        <ext uri="{3e2802c4-a4d2-4d8b-9148-e3be6c30e623}">
          <xlrd:rvb i="3090"/>
        </ext>
      </extLst>
    </bk>
    <bk>
      <extLst>
        <ext uri="{3e2802c4-a4d2-4d8b-9148-e3be6c30e623}">
          <xlrd:rvb i="3091"/>
        </ext>
      </extLst>
    </bk>
    <bk>
      <extLst>
        <ext uri="{3e2802c4-a4d2-4d8b-9148-e3be6c30e623}">
          <xlrd:rvb i="3092"/>
        </ext>
      </extLst>
    </bk>
    <bk>
      <extLst>
        <ext uri="{3e2802c4-a4d2-4d8b-9148-e3be6c30e623}">
          <xlrd:rvb i="3093"/>
        </ext>
      </extLst>
    </bk>
    <bk>
      <extLst>
        <ext uri="{3e2802c4-a4d2-4d8b-9148-e3be6c30e623}">
          <xlrd:rvb i="3094"/>
        </ext>
      </extLst>
    </bk>
    <bk>
      <extLst>
        <ext uri="{3e2802c4-a4d2-4d8b-9148-e3be6c30e623}">
          <xlrd:rvb i="3095"/>
        </ext>
      </extLst>
    </bk>
    <bk>
      <extLst>
        <ext uri="{3e2802c4-a4d2-4d8b-9148-e3be6c30e623}">
          <xlrd:rvb i="3096"/>
        </ext>
      </extLst>
    </bk>
    <bk>
      <extLst>
        <ext uri="{3e2802c4-a4d2-4d8b-9148-e3be6c30e623}">
          <xlrd:rvb i="3097"/>
        </ext>
      </extLst>
    </bk>
    <bk>
      <extLst>
        <ext uri="{3e2802c4-a4d2-4d8b-9148-e3be6c30e623}">
          <xlrd:rvb i="3098"/>
        </ext>
      </extLst>
    </bk>
    <bk>
      <extLst>
        <ext uri="{3e2802c4-a4d2-4d8b-9148-e3be6c30e623}">
          <xlrd:rvb i="3099"/>
        </ext>
      </extLst>
    </bk>
    <bk>
      <extLst>
        <ext uri="{3e2802c4-a4d2-4d8b-9148-e3be6c30e623}">
          <xlrd:rvb i="3100"/>
        </ext>
      </extLst>
    </bk>
    <bk>
      <extLst>
        <ext uri="{3e2802c4-a4d2-4d8b-9148-e3be6c30e623}">
          <xlrd:rvb i="3101"/>
        </ext>
      </extLst>
    </bk>
    <bk>
      <extLst>
        <ext uri="{3e2802c4-a4d2-4d8b-9148-e3be6c30e623}">
          <xlrd:rvb i="3102"/>
        </ext>
      </extLst>
    </bk>
    <bk>
      <extLst>
        <ext uri="{3e2802c4-a4d2-4d8b-9148-e3be6c30e623}">
          <xlrd:rvb i="3103"/>
        </ext>
      </extLst>
    </bk>
    <bk>
      <extLst>
        <ext uri="{3e2802c4-a4d2-4d8b-9148-e3be6c30e623}">
          <xlrd:rvb i="3104"/>
        </ext>
      </extLst>
    </bk>
    <bk>
      <extLst>
        <ext uri="{3e2802c4-a4d2-4d8b-9148-e3be6c30e623}">
          <xlrd:rvb i="3105"/>
        </ext>
      </extLst>
    </bk>
    <bk>
      <extLst>
        <ext uri="{3e2802c4-a4d2-4d8b-9148-e3be6c30e623}">
          <xlrd:rvb i="3106"/>
        </ext>
      </extLst>
    </bk>
    <bk>
      <extLst>
        <ext uri="{3e2802c4-a4d2-4d8b-9148-e3be6c30e623}">
          <xlrd:rvb i="3107"/>
        </ext>
      </extLst>
    </bk>
    <bk>
      <extLst>
        <ext uri="{3e2802c4-a4d2-4d8b-9148-e3be6c30e623}">
          <xlrd:rvb i="3108"/>
        </ext>
      </extLst>
    </bk>
    <bk>
      <extLst>
        <ext uri="{3e2802c4-a4d2-4d8b-9148-e3be6c30e623}">
          <xlrd:rvb i="3109"/>
        </ext>
      </extLst>
    </bk>
    <bk>
      <extLst>
        <ext uri="{3e2802c4-a4d2-4d8b-9148-e3be6c30e623}">
          <xlrd:rvb i="3110"/>
        </ext>
      </extLst>
    </bk>
    <bk>
      <extLst>
        <ext uri="{3e2802c4-a4d2-4d8b-9148-e3be6c30e623}">
          <xlrd:rvb i="3111"/>
        </ext>
      </extLst>
    </bk>
    <bk>
      <extLst>
        <ext uri="{3e2802c4-a4d2-4d8b-9148-e3be6c30e623}">
          <xlrd:rvb i="3112"/>
        </ext>
      </extLst>
    </bk>
    <bk>
      <extLst>
        <ext uri="{3e2802c4-a4d2-4d8b-9148-e3be6c30e623}">
          <xlrd:rvb i="3113"/>
        </ext>
      </extLst>
    </bk>
    <bk>
      <extLst>
        <ext uri="{3e2802c4-a4d2-4d8b-9148-e3be6c30e623}">
          <xlrd:rvb i="3114"/>
        </ext>
      </extLst>
    </bk>
    <bk>
      <extLst>
        <ext uri="{3e2802c4-a4d2-4d8b-9148-e3be6c30e623}">
          <xlrd:rvb i="3115"/>
        </ext>
      </extLst>
    </bk>
    <bk>
      <extLst>
        <ext uri="{3e2802c4-a4d2-4d8b-9148-e3be6c30e623}">
          <xlrd:rvb i="3116"/>
        </ext>
      </extLst>
    </bk>
    <bk>
      <extLst>
        <ext uri="{3e2802c4-a4d2-4d8b-9148-e3be6c30e623}">
          <xlrd:rvb i="3117"/>
        </ext>
      </extLst>
    </bk>
    <bk>
      <extLst>
        <ext uri="{3e2802c4-a4d2-4d8b-9148-e3be6c30e623}">
          <xlrd:rvb i="3118"/>
        </ext>
      </extLst>
    </bk>
    <bk>
      <extLst>
        <ext uri="{3e2802c4-a4d2-4d8b-9148-e3be6c30e623}">
          <xlrd:rvb i="3119"/>
        </ext>
      </extLst>
    </bk>
    <bk>
      <extLst>
        <ext uri="{3e2802c4-a4d2-4d8b-9148-e3be6c30e623}">
          <xlrd:rvb i="3120"/>
        </ext>
      </extLst>
    </bk>
    <bk>
      <extLst>
        <ext uri="{3e2802c4-a4d2-4d8b-9148-e3be6c30e623}">
          <xlrd:rvb i="3121"/>
        </ext>
      </extLst>
    </bk>
    <bk>
      <extLst>
        <ext uri="{3e2802c4-a4d2-4d8b-9148-e3be6c30e623}">
          <xlrd:rvb i="3122"/>
        </ext>
      </extLst>
    </bk>
    <bk>
      <extLst>
        <ext uri="{3e2802c4-a4d2-4d8b-9148-e3be6c30e623}">
          <xlrd:rvb i="3123"/>
        </ext>
      </extLst>
    </bk>
    <bk>
      <extLst>
        <ext uri="{3e2802c4-a4d2-4d8b-9148-e3be6c30e623}">
          <xlrd:rvb i="3124"/>
        </ext>
      </extLst>
    </bk>
    <bk>
      <extLst>
        <ext uri="{3e2802c4-a4d2-4d8b-9148-e3be6c30e623}">
          <xlrd:rvb i="3125"/>
        </ext>
      </extLst>
    </bk>
    <bk>
      <extLst>
        <ext uri="{3e2802c4-a4d2-4d8b-9148-e3be6c30e623}">
          <xlrd:rvb i="3126"/>
        </ext>
      </extLst>
    </bk>
    <bk>
      <extLst>
        <ext uri="{3e2802c4-a4d2-4d8b-9148-e3be6c30e623}">
          <xlrd:rvb i="3127"/>
        </ext>
      </extLst>
    </bk>
    <bk>
      <extLst>
        <ext uri="{3e2802c4-a4d2-4d8b-9148-e3be6c30e623}">
          <xlrd:rvb i="3128"/>
        </ext>
      </extLst>
    </bk>
    <bk>
      <extLst>
        <ext uri="{3e2802c4-a4d2-4d8b-9148-e3be6c30e623}">
          <xlrd:rvb i="3129"/>
        </ext>
      </extLst>
    </bk>
    <bk>
      <extLst>
        <ext uri="{3e2802c4-a4d2-4d8b-9148-e3be6c30e623}">
          <xlrd:rvb i="3130"/>
        </ext>
      </extLst>
    </bk>
    <bk>
      <extLst>
        <ext uri="{3e2802c4-a4d2-4d8b-9148-e3be6c30e623}">
          <xlrd:rvb i="3131"/>
        </ext>
      </extLst>
    </bk>
    <bk>
      <extLst>
        <ext uri="{3e2802c4-a4d2-4d8b-9148-e3be6c30e623}">
          <xlrd:rvb i="3132"/>
        </ext>
      </extLst>
    </bk>
    <bk>
      <extLst>
        <ext uri="{3e2802c4-a4d2-4d8b-9148-e3be6c30e623}">
          <xlrd:rvb i="3133"/>
        </ext>
      </extLst>
    </bk>
    <bk>
      <extLst>
        <ext uri="{3e2802c4-a4d2-4d8b-9148-e3be6c30e623}">
          <xlrd:rvb i="3134"/>
        </ext>
      </extLst>
    </bk>
    <bk>
      <extLst>
        <ext uri="{3e2802c4-a4d2-4d8b-9148-e3be6c30e623}">
          <xlrd:rvb i="3135"/>
        </ext>
      </extLst>
    </bk>
    <bk>
      <extLst>
        <ext uri="{3e2802c4-a4d2-4d8b-9148-e3be6c30e623}">
          <xlrd:rvb i="3136"/>
        </ext>
      </extLst>
    </bk>
    <bk>
      <extLst>
        <ext uri="{3e2802c4-a4d2-4d8b-9148-e3be6c30e623}">
          <xlrd:rvb i="3137"/>
        </ext>
      </extLst>
    </bk>
    <bk>
      <extLst>
        <ext uri="{3e2802c4-a4d2-4d8b-9148-e3be6c30e623}">
          <xlrd:rvb i="3138"/>
        </ext>
      </extLst>
    </bk>
    <bk>
      <extLst>
        <ext uri="{3e2802c4-a4d2-4d8b-9148-e3be6c30e623}">
          <xlrd:rvb i="3139"/>
        </ext>
      </extLst>
    </bk>
    <bk>
      <extLst>
        <ext uri="{3e2802c4-a4d2-4d8b-9148-e3be6c30e623}">
          <xlrd:rvb i="3140"/>
        </ext>
      </extLst>
    </bk>
    <bk>
      <extLst>
        <ext uri="{3e2802c4-a4d2-4d8b-9148-e3be6c30e623}">
          <xlrd:rvb i="3141"/>
        </ext>
      </extLst>
    </bk>
    <bk>
      <extLst>
        <ext uri="{3e2802c4-a4d2-4d8b-9148-e3be6c30e623}">
          <xlrd:rvb i="3142"/>
        </ext>
      </extLst>
    </bk>
    <bk>
      <extLst>
        <ext uri="{3e2802c4-a4d2-4d8b-9148-e3be6c30e623}">
          <xlrd:rvb i="3143"/>
        </ext>
      </extLst>
    </bk>
    <bk>
      <extLst>
        <ext uri="{3e2802c4-a4d2-4d8b-9148-e3be6c30e623}">
          <xlrd:rvb i="3144"/>
        </ext>
      </extLst>
    </bk>
    <bk>
      <extLst>
        <ext uri="{3e2802c4-a4d2-4d8b-9148-e3be6c30e623}">
          <xlrd:rvb i="3145"/>
        </ext>
      </extLst>
    </bk>
    <bk>
      <extLst>
        <ext uri="{3e2802c4-a4d2-4d8b-9148-e3be6c30e623}">
          <xlrd:rvb i="3146"/>
        </ext>
      </extLst>
    </bk>
    <bk>
      <extLst>
        <ext uri="{3e2802c4-a4d2-4d8b-9148-e3be6c30e623}">
          <xlrd:rvb i="3147"/>
        </ext>
      </extLst>
    </bk>
    <bk>
      <extLst>
        <ext uri="{3e2802c4-a4d2-4d8b-9148-e3be6c30e623}">
          <xlrd:rvb i="3148"/>
        </ext>
      </extLst>
    </bk>
    <bk>
      <extLst>
        <ext uri="{3e2802c4-a4d2-4d8b-9148-e3be6c30e623}">
          <xlrd:rvb i="3149"/>
        </ext>
      </extLst>
    </bk>
    <bk>
      <extLst>
        <ext uri="{3e2802c4-a4d2-4d8b-9148-e3be6c30e623}">
          <xlrd:rvb i="3150"/>
        </ext>
      </extLst>
    </bk>
    <bk>
      <extLst>
        <ext uri="{3e2802c4-a4d2-4d8b-9148-e3be6c30e623}">
          <xlrd:rvb i="3151"/>
        </ext>
      </extLst>
    </bk>
    <bk>
      <extLst>
        <ext uri="{3e2802c4-a4d2-4d8b-9148-e3be6c30e623}">
          <xlrd:rvb i="3152"/>
        </ext>
      </extLst>
    </bk>
    <bk>
      <extLst>
        <ext uri="{3e2802c4-a4d2-4d8b-9148-e3be6c30e623}">
          <xlrd:rvb i="3153"/>
        </ext>
      </extLst>
    </bk>
    <bk>
      <extLst>
        <ext uri="{3e2802c4-a4d2-4d8b-9148-e3be6c30e623}">
          <xlrd:rvb i="3154"/>
        </ext>
      </extLst>
    </bk>
    <bk>
      <extLst>
        <ext uri="{3e2802c4-a4d2-4d8b-9148-e3be6c30e623}">
          <xlrd:rvb i="3155"/>
        </ext>
      </extLst>
    </bk>
    <bk>
      <extLst>
        <ext uri="{3e2802c4-a4d2-4d8b-9148-e3be6c30e623}">
          <xlrd:rvb i="3156"/>
        </ext>
      </extLst>
    </bk>
    <bk>
      <extLst>
        <ext uri="{3e2802c4-a4d2-4d8b-9148-e3be6c30e623}">
          <xlrd:rvb i="3157"/>
        </ext>
      </extLst>
    </bk>
    <bk>
      <extLst>
        <ext uri="{3e2802c4-a4d2-4d8b-9148-e3be6c30e623}">
          <xlrd:rvb i="3158"/>
        </ext>
      </extLst>
    </bk>
    <bk>
      <extLst>
        <ext uri="{3e2802c4-a4d2-4d8b-9148-e3be6c30e623}">
          <xlrd:rvb i="3159"/>
        </ext>
      </extLst>
    </bk>
    <bk>
      <extLst>
        <ext uri="{3e2802c4-a4d2-4d8b-9148-e3be6c30e623}">
          <xlrd:rvb i="3160"/>
        </ext>
      </extLst>
    </bk>
    <bk>
      <extLst>
        <ext uri="{3e2802c4-a4d2-4d8b-9148-e3be6c30e623}">
          <xlrd:rvb i="3161"/>
        </ext>
      </extLst>
    </bk>
    <bk>
      <extLst>
        <ext uri="{3e2802c4-a4d2-4d8b-9148-e3be6c30e623}">
          <xlrd:rvb i="3162"/>
        </ext>
      </extLst>
    </bk>
    <bk>
      <extLst>
        <ext uri="{3e2802c4-a4d2-4d8b-9148-e3be6c30e623}">
          <xlrd:rvb i="3163"/>
        </ext>
      </extLst>
    </bk>
    <bk>
      <extLst>
        <ext uri="{3e2802c4-a4d2-4d8b-9148-e3be6c30e623}">
          <xlrd:rvb i="3164"/>
        </ext>
      </extLst>
    </bk>
    <bk>
      <extLst>
        <ext uri="{3e2802c4-a4d2-4d8b-9148-e3be6c30e623}">
          <xlrd:rvb i="3165"/>
        </ext>
      </extLst>
    </bk>
    <bk>
      <extLst>
        <ext uri="{3e2802c4-a4d2-4d8b-9148-e3be6c30e623}">
          <xlrd:rvb i="3166"/>
        </ext>
      </extLst>
    </bk>
    <bk>
      <extLst>
        <ext uri="{3e2802c4-a4d2-4d8b-9148-e3be6c30e623}">
          <xlrd:rvb i="3167"/>
        </ext>
      </extLst>
    </bk>
    <bk>
      <extLst>
        <ext uri="{3e2802c4-a4d2-4d8b-9148-e3be6c30e623}">
          <xlrd:rvb i="3168"/>
        </ext>
      </extLst>
    </bk>
    <bk>
      <extLst>
        <ext uri="{3e2802c4-a4d2-4d8b-9148-e3be6c30e623}">
          <xlrd:rvb i="3169"/>
        </ext>
      </extLst>
    </bk>
    <bk>
      <extLst>
        <ext uri="{3e2802c4-a4d2-4d8b-9148-e3be6c30e623}">
          <xlrd:rvb i="3170"/>
        </ext>
      </extLst>
    </bk>
    <bk>
      <extLst>
        <ext uri="{3e2802c4-a4d2-4d8b-9148-e3be6c30e623}">
          <xlrd:rvb i="3171"/>
        </ext>
      </extLst>
    </bk>
    <bk>
      <extLst>
        <ext uri="{3e2802c4-a4d2-4d8b-9148-e3be6c30e623}">
          <xlrd:rvb i="3172"/>
        </ext>
      </extLst>
    </bk>
    <bk>
      <extLst>
        <ext uri="{3e2802c4-a4d2-4d8b-9148-e3be6c30e623}">
          <xlrd:rvb i="3173"/>
        </ext>
      </extLst>
    </bk>
    <bk>
      <extLst>
        <ext uri="{3e2802c4-a4d2-4d8b-9148-e3be6c30e623}">
          <xlrd:rvb i="3174"/>
        </ext>
      </extLst>
    </bk>
    <bk>
      <extLst>
        <ext uri="{3e2802c4-a4d2-4d8b-9148-e3be6c30e623}">
          <xlrd:rvb i="3175"/>
        </ext>
      </extLst>
    </bk>
    <bk>
      <extLst>
        <ext uri="{3e2802c4-a4d2-4d8b-9148-e3be6c30e623}">
          <xlrd:rvb i="3176"/>
        </ext>
      </extLst>
    </bk>
    <bk>
      <extLst>
        <ext uri="{3e2802c4-a4d2-4d8b-9148-e3be6c30e623}">
          <xlrd:rvb i="3177"/>
        </ext>
      </extLst>
    </bk>
    <bk>
      <extLst>
        <ext uri="{3e2802c4-a4d2-4d8b-9148-e3be6c30e623}">
          <xlrd:rvb i="3178"/>
        </ext>
      </extLst>
    </bk>
    <bk>
      <extLst>
        <ext uri="{3e2802c4-a4d2-4d8b-9148-e3be6c30e623}">
          <xlrd:rvb i="3179"/>
        </ext>
      </extLst>
    </bk>
    <bk>
      <extLst>
        <ext uri="{3e2802c4-a4d2-4d8b-9148-e3be6c30e623}">
          <xlrd:rvb i="3180"/>
        </ext>
      </extLst>
    </bk>
    <bk>
      <extLst>
        <ext uri="{3e2802c4-a4d2-4d8b-9148-e3be6c30e623}">
          <xlrd:rvb i="3181"/>
        </ext>
      </extLst>
    </bk>
    <bk>
      <extLst>
        <ext uri="{3e2802c4-a4d2-4d8b-9148-e3be6c30e623}">
          <xlrd:rvb i="3182"/>
        </ext>
      </extLst>
    </bk>
    <bk>
      <extLst>
        <ext uri="{3e2802c4-a4d2-4d8b-9148-e3be6c30e623}">
          <xlrd:rvb i="3183"/>
        </ext>
      </extLst>
    </bk>
    <bk>
      <extLst>
        <ext uri="{3e2802c4-a4d2-4d8b-9148-e3be6c30e623}">
          <xlrd:rvb i="3184"/>
        </ext>
      </extLst>
    </bk>
    <bk>
      <extLst>
        <ext uri="{3e2802c4-a4d2-4d8b-9148-e3be6c30e623}">
          <xlrd:rvb i="3185"/>
        </ext>
      </extLst>
    </bk>
    <bk>
      <extLst>
        <ext uri="{3e2802c4-a4d2-4d8b-9148-e3be6c30e623}">
          <xlrd:rvb i="3186"/>
        </ext>
      </extLst>
    </bk>
    <bk>
      <extLst>
        <ext uri="{3e2802c4-a4d2-4d8b-9148-e3be6c30e623}">
          <xlrd:rvb i="3187"/>
        </ext>
      </extLst>
    </bk>
    <bk>
      <extLst>
        <ext uri="{3e2802c4-a4d2-4d8b-9148-e3be6c30e623}">
          <xlrd:rvb i="3188"/>
        </ext>
      </extLst>
    </bk>
    <bk>
      <extLst>
        <ext uri="{3e2802c4-a4d2-4d8b-9148-e3be6c30e623}">
          <xlrd:rvb i="3189"/>
        </ext>
      </extLst>
    </bk>
    <bk>
      <extLst>
        <ext uri="{3e2802c4-a4d2-4d8b-9148-e3be6c30e623}">
          <xlrd:rvb i="3190"/>
        </ext>
      </extLst>
    </bk>
    <bk>
      <extLst>
        <ext uri="{3e2802c4-a4d2-4d8b-9148-e3be6c30e623}">
          <xlrd:rvb i="3191"/>
        </ext>
      </extLst>
    </bk>
    <bk>
      <extLst>
        <ext uri="{3e2802c4-a4d2-4d8b-9148-e3be6c30e623}">
          <xlrd:rvb i="3192"/>
        </ext>
      </extLst>
    </bk>
    <bk>
      <extLst>
        <ext uri="{3e2802c4-a4d2-4d8b-9148-e3be6c30e623}">
          <xlrd:rvb i="3193"/>
        </ext>
      </extLst>
    </bk>
    <bk>
      <extLst>
        <ext uri="{3e2802c4-a4d2-4d8b-9148-e3be6c30e623}">
          <xlrd:rvb i="3194"/>
        </ext>
      </extLst>
    </bk>
    <bk>
      <extLst>
        <ext uri="{3e2802c4-a4d2-4d8b-9148-e3be6c30e623}">
          <xlrd:rvb i="3195"/>
        </ext>
      </extLst>
    </bk>
    <bk>
      <extLst>
        <ext uri="{3e2802c4-a4d2-4d8b-9148-e3be6c30e623}">
          <xlrd:rvb i="3196"/>
        </ext>
      </extLst>
    </bk>
    <bk>
      <extLst>
        <ext uri="{3e2802c4-a4d2-4d8b-9148-e3be6c30e623}">
          <xlrd:rvb i="3197"/>
        </ext>
      </extLst>
    </bk>
    <bk>
      <extLst>
        <ext uri="{3e2802c4-a4d2-4d8b-9148-e3be6c30e623}">
          <xlrd:rvb i="3198"/>
        </ext>
      </extLst>
    </bk>
    <bk>
      <extLst>
        <ext uri="{3e2802c4-a4d2-4d8b-9148-e3be6c30e623}">
          <xlrd:rvb i="3199"/>
        </ext>
      </extLst>
    </bk>
    <bk>
      <extLst>
        <ext uri="{3e2802c4-a4d2-4d8b-9148-e3be6c30e623}">
          <xlrd:rvb i="3200"/>
        </ext>
      </extLst>
    </bk>
    <bk>
      <extLst>
        <ext uri="{3e2802c4-a4d2-4d8b-9148-e3be6c30e623}">
          <xlrd:rvb i="3201"/>
        </ext>
      </extLst>
    </bk>
    <bk>
      <extLst>
        <ext uri="{3e2802c4-a4d2-4d8b-9148-e3be6c30e623}">
          <xlrd:rvb i="3202"/>
        </ext>
      </extLst>
    </bk>
    <bk>
      <extLst>
        <ext uri="{3e2802c4-a4d2-4d8b-9148-e3be6c30e623}">
          <xlrd:rvb i="3203"/>
        </ext>
      </extLst>
    </bk>
    <bk>
      <extLst>
        <ext uri="{3e2802c4-a4d2-4d8b-9148-e3be6c30e623}">
          <xlrd:rvb i="3204"/>
        </ext>
      </extLst>
    </bk>
    <bk>
      <extLst>
        <ext uri="{3e2802c4-a4d2-4d8b-9148-e3be6c30e623}">
          <xlrd:rvb i="3205"/>
        </ext>
      </extLst>
    </bk>
    <bk>
      <extLst>
        <ext uri="{3e2802c4-a4d2-4d8b-9148-e3be6c30e623}">
          <xlrd:rvb i="3206"/>
        </ext>
      </extLst>
    </bk>
    <bk>
      <extLst>
        <ext uri="{3e2802c4-a4d2-4d8b-9148-e3be6c30e623}">
          <xlrd:rvb i="3207"/>
        </ext>
      </extLst>
    </bk>
    <bk>
      <extLst>
        <ext uri="{3e2802c4-a4d2-4d8b-9148-e3be6c30e623}">
          <xlrd:rvb i="3208"/>
        </ext>
      </extLst>
    </bk>
    <bk>
      <extLst>
        <ext uri="{3e2802c4-a4d2-4d8b-9148-e3be6c30e623}">
          <xlrd:rvb i="3209"/>
        </ext>
      </extLst>
    </bk>
    <bk>
      <extLst>
        <ext uri="{3e2802c4-a4d2-4d8b-9148-e3be6c30e623}">
          <xlrd:rvb i="3210"/>
        </ext>
      </extLst>
    </bk>
    <bk>
      <extLst>
        <ext uri="{3e2802c4-a4d2-4d8b-9148-e3be6c30e623}">
          <xlrd:rvb i="3211"/>
        </ext>
      </extLst>
    </bk>
    <bk>
      <extLst>
        <ext uri="{3e2802c4-a4d2-4d8b-9148-e3be6c30e623}">
          <xlrd:rvb i="3212"/>
        </ext>
      </extLst>
    </bk>
    <bk>
      <extLst>
        <ext uri="{3e2802c4-a4d2-4d8b-9148-e3be6c30e623}">
          <xlrd:rvb i="3213"/>
        </ext>
      </extLst>
    </bk>
    <bk>
      <extLst>
        <ext uri="{3e2802c4-a4d2-4d8b-9148-e3be6c30e623}">
          <xlrd:rvb i="3214"/>
        </ext>
      </extLst>
    </bk>
    <bk>
      <extLst>
        <ext uri="{3e2802c4-a4d2-4d8b-9148-e3be6c30e623}">
          <xlrd:rvb i="3215"/>
        </ext>
      </extLst>
    </bk>
    <bk>
      <extLst>
        <ext uri="{3e2802c4-a4d2-4d8b-9148-e3be6c30e623}">
          <xlrd:rvb i="3216"/>
        </ext>
      </extLst>
    </bk>
    <bk>
      <extLst>
        <ext uri="{3e2802c4-a4d2-4d8b-9148-e3be6c30e623}">
          <xlrd:rvb i="3217"/>
        </ext>
      </extLst>
    </bk>
    <bk>
      <extLst>
        <ext uri="{3e2802c4-a4d2-4d8b-9148-e3be6c30e623}">
          <xlrd:rvb i="3218"/>
        </ext>
      </extLst>
    </bk>
    <bk>
      <extLst>
        <ext uri="{3e2802c4-a4d2-4d8b-9148-e3be6c30e623}">
          <xlrd:rvb i="3219"/>
        </ext>
      </extLst>
    </bk>
    <bk>
      <extLst>
        <ext uri="{3e2802c4-a4d2-4d8b-9148-e3be6c30e623}">
          <xlrd:rvb i="3220"/>
        </ext>
      </extLst>
    </bk>
    <bk>
      <extLst>
        <ext uri="{3e2802c4-a4d2-4d8b-9148-e3be6c30e623}">
          <xlrd:rvb i="3221"/>
        </ext>
      </extLst>
    </bk>
    <bk>
      <extLst>
        <ext uri="{3e2802c4-a4d2-4d8b-9148-e3be6c30e623}">
          <xlrd:rvb i="3222"/>
        </ext>
      </extLst>
    </bk>
    <bk>
      <extLst>
        <ext uri="{3e2802c4-a4d2-4d8b-9148-e3be6c30e623}">
          <xlrd:rvb i="3223"/>
        </ext>
      </extLst>
    </bk>
    <bk>
      <extLst>
        <ext uri="{3e2802c4-a4d2-4d8b-9148-e3be6c30e623}">
          <xlrd:rvb i="3224"/>
        </ext>
      </extLst>
    </bk>
    <bk>
      <extLst>
        <ext uri="{3e2802c4-a4d2-4d8b-9148-e3be6c30e623}">
          <xlrd:rvb i="3225"/>
        </ext>
      </extLst>
    </bk>
    <bk>
      <extLst>
        <ext uri="{3e2802c4-a4d2-4d8b-9148-e3be6c30e623}">
          <xlrd:rvb i="3226"/>
        </ext>
      </extLst>
    </bk>
    <bk>
      <extLst>
        <ext uri="{3e2802c4-a4d2-4d8b-9148-e3be6c30e623}">
          <xlrd:rvb i="3227"/>
        </ext>
      </extLst>
    </bk>
    <bk>
      <extLst>
        <ext uri="{3e2802c4-a4d2-4d8b-9148-e3be6c30e623}">
          <xlrd:rvb i="3228"/>
        </ext>
      </extLst>
    </bk>
    <bk>
      <extLst>
        <ext uri="{3e2802c4-a4d2-4d8b-9148-e3be6c30e623}">
          <xlrd:rvb i="3229"/>
        </ext>
      </extLst>
    </bk>
    <bk>
      <extLst>
        <ext uri="{3e2802c4-a4d2-4d8b-9148-e3be6c30e623}">
          <xlrd:rvb i="3230"/>
        </ext>
      </extLst>
    </bk>
    <bk>
      <extLst>
        <ext uri="{3e2802c4-a4d2-4d8b-9148-e3be6c30e623}">
          <xlrd:rvb i="3231"/>
        </ext>
      </extLst>
    </bk>
    <bk>
      <extLst>
        <ext uri="{3e2802c4-a4d2-4d8b-9148-e3be6c30e623}">
          <xlrd:rvb i="3232"/>
        </ext>
      </extLst>
    </bk>
    <bk>
      <extLst>
        <ext uri="{3e2802c4-a4d2-4d8b-9148-e3be6c30e623}">
          <xlrd:rvb i="3233"/>
        </ext>
      </extLst>
    </bk>
    <bk>
      <extLst>
        <ext uri="{3e2802c4-a4d2-4d8b-9148-e3be6c30e623}">
          <xlrd:rvb i="3234"/>
        </ext>
      </extLst>
    </bk>
    <bk>
      <extLst>
        <ext uri="{3e2802c4-a4d2-4d8b-9148-e3be6c30e623}">
          <xlrd:rvb i="3235"/>
        </ext>
      </extLst>
    </bk>
    <bk>
      <extLst>
        <ext uri="{3e2802c4-a4d2-4d8b-9148-e3be6c30e623}">
          <xlrd:rvb i="3236"/>
        </ext>
      </extLst>
    </bk>
    <bk>
      <extLst>
        <ext uri="{3e2802c4-a4d2-4d8b-9148-e3be6c30e623}">
          <xlrd:rvb i="3237"/>
        </ext>
      </extLst>
    </bk>
    <bk>
      <extLst>
        <ext uri="{3e2802c4-a4d2-4d8b-9148-e3be6c30e623}">
          <xlrd:rvb i="3238"/>
        </ext>
      </extLst>
    </bk>
    <bk>
      <extLst>
        <ext uri="{3e2802c4-a4d2-4d8b-9148-e3be6c30e623}">
          <xlrd:rvb i="3239"/>
        </ext>
      </extLst>
    </bk>
    <bk>
      <extLst>
        <ext uri="{3e2802c4-a4d2-4d8b-9148-e3be6c30e623}">
          <xlrd:rvb i="3240"/>
        </ext>
      </extLst>
    </bk>
    <bk>
      <extLst>
        <ext uri="{3e2802c4-a4d2-4d8b-9148-e3be6c30e623}">
          <xlrd:rvb i="3241"/>
        </ext>
      </extLst>
    </bk>
    <bk>
      <extLst>
        <ext uri="{3e2802c4-a4d2-4d8b-9148-e3be6c30e623}">
          <xlrd:rvb i="3242"/>
        </ext>
      </extLst>
    </bk>
    <bk>
      <extLst>
        <ext uri="{3e2802c4-a4d2-4d8b-9148-e3be6c30e623}">
          <xlrd:rvb i="3243"/>
        </ext>
      </extLst>
    </bk>
    <bk>
      <extLst>
        <ext uri="{3e2802c4-a4d2-4d8b-9148-e3be6c30e623}">
          <xlrd:rvb i="3244"/>
        </ext>
      </extLst>
    </bk>
    <bk>
      <extLst>
        <ext uri="{3e2802c4-a4d2-4d8b-9148-e3be6c30e623}">
          <xlrd:rvb i="3245"/>
        </ext>
      </extLst>
    </bk>
    <bk>
      <extLst>
        <ext uri="{3e2802c4-a4d2-4d8b-9148-e3be6c30e623}">
          <xlrd:rvb i="3246"/>
        </ext>
      </extLst>
    </bk>
    <bk>
      <extLst>
        <ext uri="{3e2802c4-a4d2-4d8b-9148-e3be6c30e623}">
          <xlrd:rvb i="3247"/>
        </ext>
      </extLst>
    </bk>
    <bk>
      <extLst>
        <ext uri="{3e2802c4-a4d2-4d8b-9148-e3be6c30e623}">
          <xlrd:rvb i="3248"/>
        </ext>
      </extLst>
    </bk>
    <bk>
      <extLst>
        <ext uri="{3e2802c4-a4d2-4d8b-9148-e3be6c30e623}">
          <xlrd:rvb i="3249"/>
        </ext>
      </extLst>
    </bk>
    <bk>
      <extLst>
        <ext uri="{3e2802c4-a4d2-4d8b-9148-e3be6c30e623}">
          <xlrd:rvb i="3250"/>
        </ext>
      </extLst>
    </bk>
    <bk>
      <extLst>
        <ext uri="{3e2802c4-a4d2-4d8b-9148-e3be6c30e623}">
          <xlrd:rvb i="3251"/>
        </ext>
      </extLst>
    </bk>
    <bk>
      <extLst>
        <ext uri="{3e2802c4-a4d2-4d8b-9148-e3be6c30e623}">
          <xlrd:rvb i="3252"/>
        </ext>
      </extLst>
    </bk>
    <bk>
      <extLst>
        <ext uri="{3e2802c4-a4d2-4d8b-9148-e3be6c30e623}">
          <xlrd:rvb i="3253"/>
        </ext>
      </extLst>
    </bk>
    <bk>
      <extLst>
        <ext uri="{3e2802c4-a4d2-4d8b-9148-e3be6c30e623}">
          <xlrd:rvb i="3254"/>
        </ext>
      </extLst>
    </bk>
    <bk>
      <extLst>
        <ext uri="{3e2802c4-a4d2-4d8b-9148-e3be6c30e623}">
          <xlrd:rvb i="3255"/>
        </ext>
      </extLst>
    </bk>
    <bk>
      <extLst>
        <ext uri="{3e2802c4-a4d2-4d8b-9148-e3be6c30e623}">
          <xlrd:rvb i="3256"/>
        </ext>
      </extLst>
    </bk>
    <bk>
      <extLst>
        <ext uri="{3e2802c4-a4d2-4d8b-9148-e3be6c30e623}">
          <xlrd:rvb i="3257"/>
        </ext>
      </extLst>
    </bk>
    <bk>
      <extLst>
        <ext uri="{3e2802c4-a4d2-4d8b-9148-e3be6c30e623}">
          <xlrd:rvb i="3258"/>
        </ext>
      </extLst>
    </bk>
    <bk>
      <extLst>
        <ext uri="{3e2802c4-a4d2-4d8b-9148-e3be6c30e623}">
          <xlrd:rvb i="3259"/>
        </ext>
      </extLst>
    </bk>
    <bk>
      <extLst>
        <ext uri="{3e2802c4-a4d2-4d8b-9148-e3be6c30e623}">
          <xlrd:rvb i="3260"/>
        </ext>
      </extLst>
    </bk>
    <bk>
      <extLst>
        <ext uri="{3e2802c4-a4d2-4d8b-9148-e3be6c30e623}">
          <xlrd:rvb i="3261"/>
        </ext>
      </extLst>
    </bk>
    <bk>
      <extLst>
        <ext uri="{3e2802c4-a4d2-4d8b-9148-e3be6c30e623}">
          <xlrd:rvb i="3262"/>
        </ext>
      </extLst>
    </bk>
    <bk>
      <extLst>
        <ext uri="{3e2802c4-a4d2-4d8b-9148-e3be6c30e623}">
          <xlrd:rvb i="3263"/>
        </ext>
      </extLst>
    </bk>
    <bk>
      <extLst>
        <ext uri="{3e2802c4-a4d2-4d8b-9148-e3be6c30e623}">
          <xlrd:rvb i="3264"/>
        </ext>
      </extLst>
    </bk>
    <bk>
      <extLst>
        <ext uri="{3e2802c4-a4d2-4d8b-9148-e3be6c30e623}">
          <xlrd:rvb i="3265"/>
        </ext>
      </extLst>
    </bk>
    <bk>
      <extLst>
        <ext uri="{3e2802c4-a4d2-4d8b-9148-e3be6c30e623}">
          <xlrd:rvb i="3266"/>
        </ext>
      </extLst>
    </bk>
    <bk>
      <extLst>
        <ext uri="{3e2802c4-a4d2-4d8b-9148-e3be6c30e623}">
          <xlrd:rvb i="3267"/>
        </ext>
      </extLst>
    </bk>
    <bk>
      <extLst>
        <ext uri="{3e2802c4-a4d2-4d8b-9148-e3be6c30e623}">
          <xlrd:rvb i="3268"/>
        </ext>
      </extLst>
    </bk>
    <bk>
      <extLst>
        <ext uri="{3e2802c4-a4d2-4d8b-9148-e3be6c30e623}">
          <xlrd:rvb i="3269"/>
        </ext>
      </extLst>
    </bk>
    <bk>
      <extLst>
        <ext uri="{3e2802c4-a4d2-4d8b-9148-e3be6c30e623}">
          <xlrd:rvb i="3270"/>
        </ext>
      </extLst>
    </bk>
    <bk>
      <extLst>
        <ext uri="{3e2802c4-a4d2-4d8b-9148-e3be6c30e623}">
          <xlrd:rvb i="3271"/>
        </ext>
      </extLst>
    </bk>
    <bk>
      <extLst>
        <ext uri="{3e2802c4-a4d2-4d8b-9148-e3be6c30e623}">
          <xlrd:rvb i="3272"/>
        </ext>
      </extLst>
    </bk>
    <bk>
      <extLst>
        <ext uri="{3e2802c4-a4d2-4d8b-9148-e3be6c30e623}">
          <xlrd:rvb i="3273"/>
        </ext>
      </extLst>
    </bk>
    <bk>
      <extLst>
        <ext uri="{3e2802c4-a4d2-4d8b-9148-e3be6c30e623}">
          <xlrd:rvb i="3274"/>
        </ext>
      </extLst>
    </bk>
    <bk>
      <extLst>
        <ext uri="{3e2802c4-a4d2-4d8b-9148-e3be6c30e623}">
          <xlrd:rvb i="3275"/>
        </ext>
      </extLst>
    </bk>
    <bk>
      <extLst>
        <ext uri="{3e2802c4-a4d2-4d8b-9148-e3be6c30e623}">
          <xlrd:rvb i="3276"/>
        </ext>
      </extLst>
    </bk>
    <bk>
      <extLst>
        <ext uri="{3e2802c4-a4d2-4d8b-9148-e3be6c30e623}">
          <xlrd:rvb i="3277"/>
        </ext>
      </extLst>
    </bk>
    <bk>
      <extLst>
        <ext uri="{3e2802c4-a4d2-4d8b-9148-e3be6c30e623}">
          <xlrd:rvb i="3278"/>
        </ext>
      </extLst>
    </bk>
    <bk>
      <extLst>
        <ext uri="{3e2802c4-a4d2-4d8b-9148-e3be6c30e623}">
          <xlrd:rvb i="3279"/>
        </ext>
      </extLst>
    </bk>
    <bk>
      <extLst>
        <ext uri="{3e2802c4-a4d2-4d8b-9148-e3be6c30e623}">
          <xlrd:rvb i="3280"/>
        </ext>
      </extLst>
    </bk>
    <bk>
      <extLst>
        <ext uri="{3e2802c4-a4d2-4d8b-9148-e3be6c30e623}">
          <xlrd:rvb i="3281"/>
        </ext>
      </extLst>
    </bk>
    <bk>
      <extLst>
        <ext uri="{3e2802c4-a4d2-4d8b-9148-e3be6c30e623}">
          <xlrd:rvb i="3282"/>
        </ext>
      </extLst>
    </bk>
    <bk>
      <extLst>
        <ext uri="{3e2802c4-a4d2-4d8b-9148-e3be6c30e623}">
          <xlrd:rvb i="3283"/>
        </ext>
      </extLst>
    </bk>
    <bk>
      <extLst>
        <ext uri="{3e2802c4-a4d2-4d8b-9148-e3be6c30e623}">
          <xlrd:rvb i="3284"/>
        </ext>
      </extLst>
    </bk>
    <bk>
      <extLst>
        <ext uri="{3e2802c4-a4d2-4d8b-9148-e3be6c30e623}">
          <xlrd:rvb i="3285"/>
        </ext>
      </extLst>
    </bk>
    <bk>
      <extLst>
        <ext uri="{3e2802c4-a4d2-4d8b-9148-e3be6c30e623}">
          <xlrd:rvb i="3286"/>
        </ext>
      </extLst>
    </bk>
    <bk>
      <extLst>
        <ext uri="{3e2802c4-a4d2-4d8b-9148-e3be6c30e623}">
          <xlrd:rvb i="3287"/>
        </ext>
      </extLst>
    </bk>
    <bk>
      <extLst>
        <ext uri="{3e2802c4-a4d2-4d8b-9148-e3be6c30e623}">
          <xlrd:rvb i="3288"/>
        </ext>
      </extLst>
    </bk>
    <bk>
      <extLst>
        <ext uri="{3e2802c4-a4d2-4d8b-9148-e3be6c30e623}">
          <xlrd:rvb i="3289"/>
        </ext>
      </extLst>
    </bk>
    <bk>
      <extLst>
        <ext uri="{3e2802c4-a4d2-4d8b-9148-e3be6c30e623}">
          <xlrd:rvb i="3290"/>
        </ext>
      </extLst>
    </bk>
    <bk>
      <extLst>
        <ext uri="{3e2802c4-a4d2-4d8b-9148-e3be6c30e623}">
          <xlrd:rvb i="3291"/>
        </ext>
      </extLst>
    </bk>
    <bk>
      <extLst>
        <ext uri="{3e2802c4-a4d2-4d8b-9148-e3be6c30e623}">
          <xlrd:rvb i="3292"/>
        </ext>
      </extLst>
    </bk>
    <bk>
      <extLst>
        <ext uri="{3e2802c4-a4d2-4d8b-9148-e3be6c30e623}">
          <xlrd:rvb i="3293"/>
        </ext>
      </extLst>
    </bk>
    <bk>
      <extLst>
        <ext uri="{3e2802c4-a4d2-4d8b-9148-e3be6c30e623}">
          <xlrd:rvb i="3294"/>
        </ext>
      </extLst>
    </bk>
    <bk>
      <extLst>
        <ext uri="{3e2802c4-a4d2-4d8b-9148-e3be6c30e623}">
          <xlrd:rvb i="3295"/>
        </ext>
      </extLst>
    </bk>
    <bk>
      <extLst>
        <ext uri="{3e2802c4-a4d2-4d8b-9148-e3be6c30e623}">
          <xlrd:rvb i="3296"/>
        </ext>
      </extLst>
    </bk>
    <bk>
      <extLst>
        <ext uri="{3e2802c4-a4d2-4d8b-9148-e3be6c30e623}">
          <xlrd:rvb i="3297"/>
        </ext>
      </extLst>
    </bk>
    <bk>
      <extLst>
        <ext uri="{3e2802c4-a4d2-4d8b-9148-e3be6c30e623}">
          <xlrd:rvb i="3298"/>
        </ext>
      </extLst>
    </bk>
    <bk>
      <extLst>
        <ext uri="{3e2802c4-a4d2-4d8b-9148-e3be6c30e623}">
          <xlrd:rvb i="3299"/>
        </ext>
      </extLst>
    </bk>
    <bk>
      <extLst>
        <ext uri="{3e2802c4-a4d2-4d8b-9148-e3be6c30e623}">
          <xlrd:rvb i="3300"/>
        </ext>
      </extLst>
    </bk>
    <bk>
      <extLst>
        <ext uri="{3e2802c4-a4d2-4d8b-9148-e3be6c30e623}">
          <xlrd:rvb i="3301"/>
        </ext>
      </extLst>
    </bk>
    <bk>
      <extLst>
        <ext uri="{3e2802c4-a4d2-4d8b-9148-e3be6c30e623}">
          <xlrd:rvb i="3302"/>
        </ext>
      </extLst>
    </bk>
    <bk>
      <extLst>
        <ext uri="{3e2802c4-a4d2-4d8b-9148-e3be6c30e623}">
          <xlrd:rvb i="3303"/>
        </ext>
      </extLst>
    </bk>
    <bk>
      <extLst>
        <ext uri="{3e2802c4-a4d2-4d8b-9148-e3be6c30e623}">
          <xlrd:rvb i="3304"/>
        </ext>
      </extLst>
    </bk>
    <bk>
      <extLst>
        <ext uri="{3e2802c4-a4d2-4d8b-9148-e3be6c30e623}">
          <xlrd:rvb i="3305"/>
        </ext>
      </extLst>
    </bk>
    <bk>
      <extLst>
        <ext uri="{3e2802c4-a4d2-4d8b-9148-e3be6c30e623}">
          <xlrd:rvb i="3306"/>
        </ext>
      </extLst>
    </bk>
    <bk>
      <extLst>
        <ext uri="{3e2802c4-a4d2-4d8b-9148-e3be6c30e623}">
          <xlrd:rvb i="3307"/>
        </ext>
      </extLst>
    </bk>
    <bk>
      <extLst>
        <ext uri="{3e2802c4-a4d2-4d8b-9148-e3be6c30e623}">
          <xlrd:rvb i="3308"/>
        </ext>
      </extLst>
    </bk>
    <bk>
      <extLst>
        <ext uri="{3e2802c4-a4d2-4d8b-9148-e3be6c30e623}">
          <xlrd:rvb i="3309"/>
        </ext>
      </extLst>
    </bk>
    <bk>
      <extLst>
        <ext uri="{3e2802c4-a4d2-4d8b-9148-e3be6c30e623}">
          <xlrd:rvb i="3310"/>
        </ext>
      </extLst>
    </bk>
    <bk>
      <extLst>
        <ext uri="{3e2802c4-a4d2-4d8b-9148-e3be6c30e623}">
          <xlrd:rvb i="3311"/>
        </ext>
      </extLst>
    </bk>
    <bk>
      <extLst>
        <ext uri="{3e2802c4-a4d2-4d8b-9148-e3be6c30e623}">
          <xlrd:rvb i="3312"/>
        </ext>
      </extLst>
    </bk>
    <bk>
      <extLst>
        <ext uri="{3e2802c4-a4d2-4d8b-9148-e3be6c30e623}">
          <xlrd:rvb i="3313"/>
        </ext>
      </extLst>
    </bk>
    <bk>
      <extLst>
        <ext uri="{3e2802c4-a4d2-4d8b-9148-e3be6c30e623}">
          <xlrd:rvb i="3314"/>
        </ext>
      </extLst>
    </bk>
    <bk>
      <extLst>
        <ext uri="{3e2802c4-a4d2-4d8b-9148-e3be6c30e623}">
          <xlrd:rvb i="3315"/>
        </ext>
      </extLst>
    </bk>
    <bk>
      <extLst>
        <ext uri="{3e2802c4-a4d2-4d8b-9148-e3be6c30e623}">
          <xlrd:rvb i="3316"/>
        </ext>
      </extLst>
    </bk>
    <bk>
      <extLst>
        <ext uri="{3e2802c4-a4d2-4d8b-9148-e3be6c30e623}">
          <xlrd:rvb i="3317"/>
        </ext>
      </extLst>
    </bk>
    <bk>
      <extLst>
        <ext uri="{3e2802c4-a4d2-4d8b-9148-e3be6c30e623}">
          <xlrd:rvb i="3318"/>
        </ext>
      </extLst>
    </bk>
    <bk>
      <extLst>
        <ext uri="{3e2802c4-a4d2-4d8b-9148-e3be6c30e623}">
          <xlrd:rvb i="3319"/>
        </ext>
      </extLst>
    </bk>
    <bk>
      <extLst>
        <ext uri="{3e2802c4-a4d2-4d8b-9148-e3be6c30e623}">
          <xlrd:rvb i="3320"/>
        </ext>
      </extLst>
    </bk>
    <bk>
      <extLst>
        <ext uri="{3e2802c4-a4d2-4d8b-9148-e3be6c30e623}">
          <xlrd:rvb i="3321"/>
        </ext>
      </extLst>
    </bk>
    <bk>
      <extLst>
        <ext uri="{3e2802c4-a4d2-4d8b-9148-e3be6c30e623}">
          <xlrd:rvb i="3322"/>
        </ext>
      </extLst>
    </bk>
    <bk>
      <extLst>
        <ext uri="{3e2802c4-a4d2-4d8b-9148-e3be6c30e623}">
          <xlrd:rvb i="3323"/>
        </ext>
      </extLst>
    </bk>
    <bk>
      <extLst>
        <ext uri="{3e2802c4-a4d2-4d8b-9148-e3be6c30e623}">
          <xlrd:rvb i="3324"/>
        </ext>
      </extLst>
    </bk>
    <bk>
      <extLst>
        <ext uri="{3e2802c4-a4d2-4d8b-9148-e3be6c30e623}">
          <xlrd:rvb i="3325"/>
        </ext>
      </extLst>
    </bk>
    <bk>
      <extLst>
        <ext uri="{3e2802c4-a4d2-4d8b-9148-e3be6c30e623}">
          <xlrd:rvb i="3326"/>
        </ext>
      </extLst>
    </bk>
    <bk>
      <extLst>
        <ext uri="{3e2802c4-a4d2-4d8b-9148-e3be6c30e623}">
          <xlrd:rvb i="3327"/>
        </ext>
      </extLst>
    </bk>
    <bk>
      <extLst>
        <ext uri="{3e2802c4-a4d2-4d8b-9148-e3be6c30e623}">
          <xlrd:rvb i="3328"/>
        </ext>
      </extLst>
    </bk>
    <bk>
      <extLst>
        <ext uri="{3e2802c4-a4d2-4d8b-9148-e3be6c30e623}">
          <xlrd:rvb i="3329"/>
        </ext>
      </extLst>
    </bk>
    <bk>
      <extLst>
        <ext uri="{3e2802c4-a4d2-4d8b-9148-e3be6c30e623}">
          <xlrd:rvb i="3330"/>
        </ext>
      </extLst>
    </bk>
    <bk>
      <extLst>
        <ext uri="{3e2802c4-a4d2-4d8b-9148-e3be6c30e623}">
          <xlrd:rvb i="3331"/>
        </ext>
      </extLst>
    </bk>
    <bk>
      <extLst>
        <ext uri="{3e2802c4-a4d2-4d8b-9148-e3be6c30e623}">
          <xlrd:rvb i="3332"/>
        </ext>
      </extLst>
    </bk>
    <bk>
      <extLst>
        <ext uri="{3e2802c4-a4d2-4d8b-9148-e3be6c30e623}">
          <xlrd:rvb i="3333"/>
        </ext>
      </extLst>
    </bk>
    <bk>
      <extLst>
        <ext uri="{3e2802c4-a4d2-4d8b-9148-e3be6c30e623}">
          <xlrd:rvb i="3334"/>
        </ext>
      </extLst>
    </bk>
    <bk>
      <extLst>
        <ext uri="{3e2802c4-a4d2-4d8b-9148-e3be6c30e623}">
          <xlrd:rvb i="3335"/>
        </ext>
      </extLst>
    </bk>
    <bk>
      <extLst>
        <ext uri="{3e2802c4-a4d2-4d8b-9148-e3be6c30e623}">
          <xlrd:rvb i="3336"/>
        </ext>
      </extLst>
    </bk>
    <bk>
      <extLst>
        <ext uri="{3e2802c4-a4d2-4d8b-9148-e3be6c30e623}">
          <xlrd:rvb i="3337"/>
        </ext>
      </extLst>
    </bk>
    <bk>
      <extLst>
        <ext uri="{3e2802c4-a4d2-4d8b-9148-e3be6c30e623}">
          <xlrd:rvb i="3338"/>
        </ext>
      </extLst>
    </bk>
    <bk>
      <extLst>
        <ext uri="{3e2802c4-a4d2-4d8b-9148-e3be6c30e623}">
          <xlrd:rvb i="3339"/>
        </ext>
      </extLst>
    </bk>
    <bk>
      <extLst>
        <ext uri="{3e2802c4-a4d2-4d8b-9148-e3be6c30e623}">
          <xlrd:rvb i="3340"/>
        </ext>
      </extLst>
    </bk>
    <bk>
      <extLst>
        <ext uri="{3e2802c4-a4d2-4d8b-9148-e3be6c30e623}">
          <xlrd:rvb i="3341"/>
        </ext>
      </extLst>
    </bk>
    <bk>
      <extLst>
        <ext uri="{3e2802c4-a4d2-4d8b-9148-e3be6c30e623}">
          <xlrd:rvb i="3342"/>
        </ext>
      </extLst>
    </bk>
    <bk>
      <extLst>
        <ext uri="{3e2802c4-a4d2-4d8b-9148-e3be6c30e623}">
          <xlrd:rvb i="3343"/>
        </ext>
      </extLst>
    </bk>
    <bk>
      <extLst>
        <ext uri="{3e2802c4-a4d2-4d8b-9148-e3be6c30e623}">
          <xlrd:rvb i="3344"/>
        </ext>
      </extLst>
    </bk>
    <bk>
      <extLst>
        <ext uri="{3e2802c4-a4d2-4d8b-9148-e3be6c30e623}">
          <xlrd:rvb i="3345"/>
        </ext>
      </extLst>
    </bk>
    <bk>
      <extLst>
        <ext uri="{3e2802c4-a4d2-4d8b-9148-e3be6c30e623}">
          <xlrd:rvb i="3346"/>
        </ext>
      </extLst>
    </bk>
    <bk>
      <extLst>
        <ext uri="{3e2802c4-a4d2-4d8b-9148-e3be6c30e623}">
          <xlrd:rvb i="3347"/>
        </ext>
      </extLst>
    </bk>
    <bk>
      <extLst>
        <ext uri="{3e2802c4-a4d2-4d8b-9148-e3be6c30e623}">
          <xlrd:rvb i="3348"/>
        </ext>
      </extLst>
    </bk>
    <bk>
      <extLst>
        <ext uri="{3e2802c4-a4d2-4d8b-9148-e3be6c30e623}">
          <xlrd:rvb i="3349"/>
        </ext>
      </extLst>
    </bk>
    <bk>
      <extLst>
        <ext uri="{3e2802c4-a4d2-4d8b-9148-e3be6c30e623}">
          <xlrd:rvb i="3350"/>
        </ext>
      </extLst>
    </bk>
    <bk>
      <extLst>
        <ext uri="{3e2802c4-a4d2-4d8b-9148-e3be6c30e623}">
          <xlrd:rvb i="3351"/>
        </ext>
      </extLst>
    </bk>
    <bk>
      <extLst>
        <ext uri="{3e2802c4-a4d2-4d8b-9148-e3be6c30e623}">
          <xlrd:rvb i="3352"/>
        </ext>
      </extLst>
    </bk>
    <bk>
      <extLst>
        <ext uri="{3e2802c4-a4d2-4d8b-9148-e3be6c30e623}">
          <xlrd:rvb i="3353"/>
        </ext>
      </extLst>
    </bk>
    <bk>
      <extLst>
        <ext uri="{3e2802c4-a4d2-4d8b-9148-e3be6c30e623}">
          <xlrd:rvb i="3354"/>
        </ext>
      </extLst>
    </bk>
    <bk>
      <extLst>
        <ext uri="{3e2802c4-a4d2-4d8b-9148-e3be6c30e623}">
          <xlrd:rvb i="3355"/>
        </ext>
      </extLst>
    </bk>
    <bk>
      <extLst>
        <ext uri="{3e2802c4-a4d2-4d8b-9148-e3be6c30e623}">
          <xlrd:rvb i="3356"/>
        </ext>
      </extLst>
    </bk>
    <bk>
      <extLst>
        <ext uri="{3e2802c4-a4d2-4d8b-9148-e3be6c30e623}">
          <xlrd:rvb i="3357"/>
        </ext>
      </extLst>
    </bk>
    <bk>
      <extLst>
        <ext uri="{3e2802c4-a4d2-4d8b-9148-e3be6c30e623}">
          <xlrd:rvb i="3358"/>
        </ext>
      </extLst>
    </bk>
    <bk>
      <extLst>
        <ext uri="{3e2802c4-a4d2-4d8b-9148-e3be6c30e623}">
          <xlrd:rvb i="3359"/>
        </ext>
      </extLst>
    </bk>
    <bk>
      <extLst>
        <ext uri="{3e2802c4-a4d2-4d8b-9148-e3be6c30e623}">
          <xlrd:rvb i="3360"/>
        </ext>
      </extLst>
    </bk>
    <bk>
      <extLst>
        <ext uri="{3e2802c4-a4d2-4d8b-9148-e3be6c30e623}">
          <xlrd:rvb i="3361"/>
        </ext>
      </extLst>
    </bk>
    <bk>
      <extLst>
        <ext uri="{3e2802c4-a4d2-4d8b-9148-e3be6c30e623}">
          <xlrd:rvb i="3362"/>
        </ext>
      </extLst>
    </bk>
    <bk>
      <extLst>
        <ext uri="{3e2802c4-a4d2-4d8b-9148-e3be6c30e623}">
          <xlrd:rvb i="3363"/>
        </ext>
      </extLst>
    </bk>
    <bk>
      <extLst>
        <ext uri="{3e2802c4-a4d2-4d8b-9148-e3be6c30e623}">
          <xlrd:rvb i="3364"/>
        </ext>
      </extLst>
    </bk>
    <bk>
      <extLst>
        <ext uri="{3e2802c4-a4d2-4d8b-9148-e3be6c30e623}">
          <xlrd:rvb i="3365"/>
        </ext>
      </extLst>
    </bk>
    <bk>
      <extLst>
        <ext uri="{3e2802c4-a4d2-4d8b-9148-e3be6c30e623}">
          <xlrd:rvb i="3366"/>
        </ext>
      </extLst>
    </bk>
    <bk>
      <extLst>
        <ext uri="{3e2802c4-a4d2-4d8b-9148-e3be6c30e623}">
          <xlrd:rvb i="3367"/>
        </ext>
      </extLst>
    </bk>
    <bk>
      <extLst>
        <ext uri="{3e2802c4-a4d2-4d8b-9148-e3be6c30e623}">
          <xlrd:rvb i="3368"/>
        </ext>
      </extLst>
    </bk>
    <bk>
      <extLst>
        <ext uri="{3e2802c4-a4d2-4d8b-9148-e3be6c30e623}">
          <xlrd:rvb i="3369"/>
        </ext>
      </extLst>
    </bk>
    <bk>
      <extLst>
        <ext uri="{3e2802c4-a4d2-4d8b-9148-e3be6c30e623}">
          <xlrd:rvb i="3370"/>
        </ext>
      </extLst>
    </bk>
    <bk>
      <extLst>
        <ext uri="{3e2802c4-a4d2-4d8b-9148-e3be6c30e623}">
          <xlrd:rvb i="3371"/>
        </ext>
      </extLst>
    </bk>
    <bk>
      <extLst>
        <ext uri="{3e2802c4-a4d2-4d8b-9148-e3be6c30e623}">
          <xlrd:rvb i="3372"/>
        </ext>
      </extLst>
    </bk>
    <bk>
      <extLst>
        <ext uri="{3e2802c4-a4d2-4d8b-9148-e3be6c30e623}">
          <xlrd:rvb i="3373"/>
        </ext>
      </extLst>
    </bk>
    <bk>
      <extLst>
        <ext uri="{3e2802c4-a4d2-4d8b-9148-e3be6c30e623}">
          <xlrd:rvb i="3374"/>
        </ext>
      </extLst>
    </bk>
    <bk>
      <extLst>
        <ext uri="{3e2802c4-a4d2-4d8b-9148-e3be6c30e623}">
          <xlrd:rvb i="3375"/>
        </ext>
      </extLst>
    </bk>
    <bk>
      <extLst>
        <ext uri="{3e2802c4-a4d2-4d8b-9148-e3be6c30e623}">
          <xlrd:rvb i="3376"/>
        </ext>
      </extLst>
    </bk>
    <bk>
      <extLst>
        <ext uri="{3e2802c4-a4d2-4d8b-9148-e3be6c30e623}">
          <xlrd:rvb i="3377"/>
        </ext>
      </extLst>
    </bk>
    <bk>
      <extLst>
        <ext uri="{3e2802c4-a4d2-4d8b-9148-e3be6c30e623}">
          <xlrd:rvb i="3378"/>
        </ext>
      </extLst>
    </bk>
    <bk>
      <extLst>
        <ext uri="{3e2802c4-a4d2-4d8b-9148-e3be6c30e623}">
          <xlrd:rvb i="3379"/>
        </ext>
      </extLst>
    </bk>
    <bk>
      <extLst>
        <ext uri="{3e2802c4-a4d2-4d8b-9148-e3be6c30e623}">
          <xlrd:rvb i="3380"/>
        </ext>
      </extLst>
    </bk>
    <bk>
      <extLst>
        <ext uri="{3e2802c4-a4d2-4d8b-9148-e3be6c30e623}">
          <xlrd:rvb i="3381"/>
        </ext>
      </extLst>
    </bk>
    <bk>
      <extLst>
        <ext uri="{3e2802c4-a4d2-4d8b-9148-e3be6c30e623}">
          <xlrd:rvb i="3382"/>
        </ext>
      </extLst>
    </bk>
    <bk>
      <extLst>
        <ext uri="{3e2802c4-a4d2-4d8b-9148-e3be6c30e623}">
          <xlrd:rvb i="3383"/>
        </ext>
      </extLst>
    </bk>
    <bk>
      <extLst>
        <ext uri="{3e2802c4-a4d2-4d8b-9148-e3be6c30e623}">
          <xlrd:rvb i="3384"/>
        </ext>
      </extLst>
    </bk>
    <bk>
      <extLst>
        <ext uri="{3e2802c4-a4d2-4d8b-9148-e3be6c30e623}">
          <xlrd:rvb i="3385"/>
        </ext>
      </extLst>
    </bk>
    <bk>
      <extLst>
        <ext uri="{3e2802c4-a4d2-4d8b-9148-e3be6c30e623}">
          <xlrd:rvb i="3386"/>
        </ext>
      </extLst>
    </bk>
    <bk>
      <extLst>
        <ext uri="{3e2802c4-a4d2-4d8b-9148-e3be6c30e623}">
          <xlrd:rvb i="3387"/>
        </ext>
      </extLst>
    </bk>
    <bk>
      <extLst>
        <ext uri="{3e2802c4-a4d2-4d8b-9148-e3be6c30e623}">
          <xlrd:rvb i="3388"/>
        </ext>
      </extLst>
    </bk>
    <bk>
      <extLst>
        <ext uri="{3e2802c4-a4d2-4d8b-9148-e3be6c30e623}">
          <xlrd:rvb i="3389"/>
        </ext>
      </extLst>
    </bk>
    <bk>
      <extLst>
        <ext uri="{3e2802c4-a4d2-4d8b-9148-e3be6c30e623}">
          <xlrd:rvb i="3390"/>
        </ext>
      </extLst>
    </bk>
    <bk>
      <extLst>
        <ext uri="{3e2802c4-a4d2-4d8b-9148-e3be6c30e623}">
          <xlrd:rvb i="3391"/>
        </ext>
      </extLst>
    </bk>
    <bk>
      <extLst>
        <ext uri="{3e2802c4-a4d2-4d8b-9148-e3be6c30e623}">
          <xlrd:rvb i="3392"/>
        </ext>
      </extLst>
    </bk>
    <bk>
      <extLst>
        <ext uri="{3e2802c4-a4d2-4d8b-9148-e3be6c30e623}">
          <xlrd:rvb i="3393"/>
        </ext>
      </extLst>
    </bk>
    <bk>
      <extLst>
        <ext uri="{3e2802c4-a4d2-4d8b-9148-e3be6c30e623}">
          <xlrd:rvb i="3394"/>
        </ext>
      </extLst>
    </bk>
    <bk>
      <extLst>
        <ext uri="{3e2802c4-a4d2-4d8b-9148-e3be6c30e623}">
          <xlrd:rvb i="3395"/>
        </ext>
      </extLst>
    </bk>
    <bk>
      <extLst>
        <ext uri="{3e2802c4-a4d2-4d8b-9148-e3be6c30e623}">
          <xlrd:rvb i="3396"/>
        </ext>
      </extLst>
    </bk>
    <bk>
      <extLst>
        <ext uri="{3e2802c4-a4d2-4d8b-9148-e3be6c30e623}">
          <xlrd:rvb i="3397"/>
        </ext>
      </extLst>
    </bk>
    <bk>
      <extLst>
        <ext uri="{3e2802c4-a4d2-4d8b-9148-e3be6c30e623}">
          <xlrd:rvb i="3398"/>
        </ext>
      </extLst>
    </bk>
    <bk>
      <extLst>
        <ext uri="{3e2802c4-a4d2-4d8b-9148-e3be6c30e623}">
          <xlrd:rvb i="3399"/>
        </ext>
      </extLst>
    </bk>
    <bk>
      <extLst>
        <ext uri="{3e2802c4-a4d2-4d8b-9148-e3be6c30e623}">
          <xlrd:rvb i="3400"/>
        </ext>
      </extLst>
    </bk>
    <bk>
      <extLst>
        <ext uri="{3e2802c4-a4d2-4d8b-9148-e3be6c30e623}">
          <xlrd:rvb i="3401"/>
        </ext>
      </extLst>
    </bk>
    <bk>
      <extLst>
        <ext uri="{3e2802c4-a4d2-4d8b-9148-e3be6c30e623}">
          <xlrd:rvb i="3402"/>
        </ext>
      </extLst>
    </bk>
    <bk>
      <extLst>
        <ext uri="{3e2802c4-a4d2-4d8b-9148-e3be6c30e623}">
          <xlrd:rvb i="3403"/>
        </ext>
      </extLst>
    </bk>
    <bk>
      <extLst>
        <ext uri="{3e2802c4-a4d2-4d8b-9148-e3be6c30e623}">
          <xlrd:rvb i="3404"/>
        </ext>
      </extLst>
    </bk>
    <bk>
      <extLst>
        <ext uri="{3e2802c4-a4d2-4d8b-9148-e3be6c30e623}">
          <xlrd:rvb i="3405"/>
        </ext>
      </extLst>
    </bk>
    <bk>
      <extLst>
        <ext uri="{3e2802c4-a4d2-4d8b-9148-e3be6c30e623}">
          <xlrd:rvb i="3406"/>
        </ext>
      </extLst>
    </bk>
    <bk>
      <extLst>
        <ext uri="{3e2802c4-a4d2-4d8b-9148-e3be6c30e623}">
          <xlrd:rvb i="3407"/>
        </ext>
      </extLst>
    </bk>
    <bk>
      <extLst>
        <ext uri="{3e2802c4-a4d2-4d8b-9148-e3be6c30e623}">
          <xlrd:rvb i="3408"/>
        </ext>
      </extLst>
    </bk>
    <bk>
      <extLst>
        <ext uri="{3e2802c4-a4d2-4d8b-9148-e3be6c30e623}">
          <xlrd:rvb i="3409"/>
        </ext>
      </extLst>
    </bk>
    <bk>
      <extLst>
        <ext uri="{3e2802c4-a4d2-4d8b-9148-e3be6c30e623}">
          <xlrd:rvb i="3410"/>
        </ext>
      </extLst>
    </bk>
    <bk>
      <extLst>
        <ext uri="{3e2802c4-a4d2-4d8b-9148-e3be6c30e623}">
          <xlrd:rvb i="3411"/>
        </ext>
      </extLst>
    </bk>
    <bk>
      <extLst>
        <ext uri="{3e2802c4-a4d2-4d8b-9148-e3be6c30e623}">
          <xlrd:rvb i="3412"/>
        </ext>
      </extLst>
    </bk>
    <bk>
      <extLst>
        <ext uri="{3e2802c4-a4d2-4d8b-9148-e3be6c30e623}">
          <xlrd:rvb i="3413"/>
        </ext>
      </extLst>
    </bk>
    <bk>
      <extLst>
        <ext uri="{3e2802c4-a4d2-4d8b-9148-e3be6c30e623}">
          <xlrd:rvb i="3414"/>
        </ext>
      </extLst>
    </bk>
    <bk>
      <extLst>
        <ext uri="{3e2802c4-a4d2-4d8b-9148-e3be6c30e623}">
          <xlrd:rvb i="3415"/>
        </ext>
      </extLst>
    </bk>
    <bk>
      <extLst>
        <ext uri="{3e2802c4-a4d2-4d8b-9148-e3be6c30e623}">
          <xlrd:rvb i="3416"/>
        </ext>
      </extLst>
    </bk>
    <bk>
      <extLst>
        <ext uri="{3e2802c4-a4d2-4d8b-9148-e3be6c30e623}">
          <xlrd:rvb i="3417"/>
        </ext>
      </extLst>
    </bk>
    <bk>
      <extLst>
        <ext uri="{3e2802c4-a4d2-4d8b-9148-e3be6c30e623}">
          <xlrd:rvb i="3418"/>
        </ext>
      </extLst>
    </bk>
    <bk>
      <extLst>
        <ext uri="{3e2802c4-a4d2-4d8b-9148-e3be6c30e623}">
          <xlrd:rvb i="3419"/>
        </ext>
      </extLst>
    </bk>
    <bk>
      <extLst>
        <ext uri="{3e2802c4-a4d2-4d8b-9148-e3be6c30e623}">
          <xlrd:rvb i="3420"/>
        </ext>
      </extLst>
    </bk>
    <bk>
      <extLst>
        <ext uri="{3e2802c4-a4d2-4d8b-9148-e3be6c30e623}">
          <xlrd:rvb i="3421"/>
        </ext>
      </extLst>
    </bk>
    <bk>
      <extLst>
        <ext uri="{3e2802c4-a4d2-4d8b-9148-e3be6c30e623}">
          <xlrd:rvb i="3422"/>
        </ext>
      </extLst>
    </bk>
    <bk>
      <extLst>
        <ext uri="{3e2802c4-a4d2-4d8b-9148-e3be6c30e623}">
          <xlrd:rvb i="3423"/>
        </ext>
      </extLst>
    </bk>
    <bk>
      <extLst>
        <ext uri="{3e2802c4-a4d2-4d8b-9148-e3be6c30e623}">
          <xlrd:rvb i="3424"/>
        </ext>
      </extLst>
    </bk>
    <bk>
      <extLst>
        <ext uri="{3e2802c4-a4d2-4d8b-9148-e3be6c30e623}">
          <xlrd:rvb i="3425"/>
        </ext>
      </extLst>
    </bk>
    <bk>
      <extLst>
        <ext uri="{3e2802c4-a4d2-4d8b-9148-e3be6c30e623}">
          <xlrd:rvb i="3426"/>
        </ext>
      </extLst>
    </bk>
    <bk>
      <extLst>
        <ext uri="{3e2802c4-a4d2-4d8b-9148-e3be6c30e623}">
          <xlrd:rvb i="3427"/>
        </ext>
      </extLst>
    </bk>
    <bk>
      <extLst>
        <ext uri="{3e2802c4-a4d2-4d8b-9148-e3be6c30e623}">
          <xlrd:rvb i="3428"/>
        </ext>
      </extLst>
    </bk>
    <bk>
      <extLst>
        <ext uri="{3e2802c4-a4d2-4d8b-9148-e3be6c30e623}">
          <xlrd:rvb i="3429"/>
        </ext>
      </extLst>
    </bk>
    <bk>
      <extLst>
        <ext uri="{3e2802c4-a4d2-4d8b-9148-e3be6c30e623}">
          <xlrd:rvb i="3430"/>
        </ext>
      </extLst>
    </bk>
    <bk>
      <extLst>
        <ext uri="{3e2802c4-a4d2-4d8b-9148-e3be6c30e623}">
          <xlrd:rvb i="3431"/>
        </ext>
      </extLst>
    </bk>
    <bk>
      <extLst>
        <ext uri="{3e2802c4-a4d2-4d8b-9148-e3be6c30e623}">
          <xlrd:rvb i="3432"/>
        </ext>
      </extLst>
    </bk>
    <bk>
      <extLst>
        <ext uri="{3e2802c4-a4d2-4d8b-9148-e3be6c30e623}">
          <xlrd:rvb i="3433"/>
        </ext>
      </extLst>
    </bk>
    <bk>
      <extLst>
        <ext uri="{3e2802c4-a4d2-4d8b-9148-e3be6c30e623}">
          <xlrd:rvb i="3434"/>
        </ext>
      </extLst>
    </bk>
    <bk>
      <extLst>
        <ext uri="{3e2802c4-a4d2-4d8b-9148-e3be6c30e623}">
          <xlrd:rvb i="3435"/>
        </ext>
      </extLst>
    </bk>
    <bk>
      <extLst>
        <ext uri="{3e2802c4-a4d2-4d8b-9148-e3be6c30e623}">
          <xlrd:rvb i="3436"/>
        </ext>
      </extLst>
    </bk>
    <bk>
      <extLst>
        <ext uri="{3e2802c4-a4d2-4d8b-9148-e3be6c30e623}">
          <xlrd:rvb i="3437"/>
        </ext>
      </extLst>
    </bk>
    <bk>
      <extLst>
        <ext uri="{3e2802c4-a4d2-4d8b-9148-e3be6c30e623}">
          <xlrd:rvb i="3438"/>
        </ext>
      </extLst>
    </bk>
    <bk>
      <extLst>
        <ext uri="{3e2802c4-a4d2-4d8b-9148-e3be6c30e623}">
          <xlrd:rvb i="3439"/>
        </ext>
      </extLst>
    </bk>
    <bk>
      <extLst>
        <ext uri="{3e2802c4-a4d2-4d8b-9148-e3be6c30e623}">
          <xlrd:rvb i="3440"/>
        </ext>
      </extLst>
    </bk>
    <bk>
      <extLst>
        <ext uri="{3e2802c4-a4d2-4d8b-9148-e3be6c30e623}">
          <xlrd:rvb i="3441"/>
        </ext>
      </extLst>
    </bk>
    <bk>
      <extLst>
        <ext uri="{3e2802c4-a4d2-4d8b-9148-e3be6c30e623}">
          <xlrd:rvb i="3442"/>
        </ext>
      </extLst>
    </bk>
    <bk>
      <extLst>
        <ext uri="{3e2802c4-a4d2-4d8b-9148-e3be6c30e623}">
          <xlrd:rvb i="3443"/>
        </ext>
      </extLst>
    </bk>
    <bk>
      <extLst>
        <ext uri="{3e2802c4-a4d2-4d8b-9148-e3be6c30e623}">
          <xlrd:rvb i="3444"/>
        </ext>
      </extLst>
    </bk>
    <bk>
      <extLst>
        <ext uri="{3e2802c4-a4d2-4d8b-9148-e3be6c30e623}">
          <xlrd:rvb i="3445"/>
        </ext>
      </extLst>
    </bk>
    <bk>
      <extLst>
        <ext uri="{3e2802c4-a4d2-4d8b-9148-e3be6c30e623}">
          <xlrd:rvb i="3446"/>
        </ext>
      </extLst>
    </bk>
    <bk>
      <extLst>
        <ext uri="{3e2802c4-a4d2-4d8b-9148-e3be6c30e623}">
          <xlrd:rvb i="3447"/>
        </ext>
      </extLst>
    </bk>
    <bk>
      <extLst>
        <ext uri="{3e2802c4-a4d2-4d8b-9148-e3be6c30e623}">
          <xlrd:rvb i="3448"/>
        </ext>
      </extLst>
    </bk>
    <bk>
      <extLst>
        <ext uri="{3e2802c4-a4d2-4d8b-9148-e3be6c30e623}">
          <xlrd:rvb i="3449"/>
        </ext>
      </extLst>
    </bk>
    <bk>
      <extLst>
        <ext uri="{3e2802c4-a4d2-4d8b-9148-e3be6c30e623}">
          <xlrd:rvb i="3450"/>
        </ext>
      </extLst>
    </bk>
    <bk>
      <extLst>
        <ext uri="{3e2802c4-a4d2-4d8b-9148-e3be6c30e623}">
          <xlrd:rvb i="3451"/>
        </ext>
      </extLst>
    </bk>
    <bk>
      <extLst>
        <ext uri="{3e2802c4-a4d2-4d8b-9148-e3be6c30e623}">
          <xlrd:rvb i="3452"/>
        </ext>
      </extLst>
    </bk>
    <bk>
      <extLst>
        <ext uri="{3e2802c4-a4d2-4d8b-9148-e3be6c30e623}">
          <xlrd:rvb i="3453"/>
        </ext>
      </extLst>
    </bk>
    <bk>
      <extLst>
        <ext uri="{3e2802c4-a4d2-4d8b-9148-e3be6c30e623}">
          <xlrd:rvb i="3454"/>
        </ext>
      </extLst>
    </bk>
    <bk>
      <extLst>
        <ext uri="{3e2802c4-a4d2-4d8b-9148-e3be6c30e623}">
          <xlrd:rvb i="3455"/>
        </ext>
      </extLst>
    </bk>
    <bk>
      <extLst>
        <ext uri="{3e2802c4-a4d2-4d8b-9148-e3be6c30e623}">
          <xlrd:rvb i="3456"/>
        </ext>
      </extLst>
    </bk>
    <bk>
      <extLst>
        <ext uri="{3e2802c4-a4d2-4d8b-9148-e3be6c30e623}">
          <xlrd:rvb i="3457"/>
        </ext>
      </extLst>
    </bk>
    <bk>
      <extLst>
        <ext uri="{3e2802c4-a4d2-4d8b-9148-e3be6c30e623}">
          <xlrd:rvb i="3458"/>
        </ext>
      </extLst>
    </bk>
    <bk>
      <extLst>
        <ext uri="{3e2802c4-a4d2-4d8b-9148-e3be6c30e623}">
          <xlrd:rvb i="3459"/>
        </ext>
      </extLst>
    </bk>
    <bk>
      <extLst>
        <ext uri="{3e2802c4-a4d2-4d8b-9148-e3be6c30e623}">
          <xlrd:rvb i="3460"/>
        </ext>
      </extLst>
    </bk>
    <bk>
      <extLst>
        <ext uri="{3e2802c4-a4d2-4d8b-9148-e3be6c30e623}">
          <xlrd:rvb i="3461"/>
        </ext>
      </extLst>
    </bk>
    <bk>
      <extLst>
        <ext uri="{3e2802c4-a4d2-4d8b-9148-e3be6c30e623}">
          <xlrd:rvb i="3462"/>
        </ext>
      </extLst>
    </bk>
    <bk>
      <extLst>
        <ext uri="{3e2802c4-a4d2-4d8b-9148-e3be6c30e623}">
          <xlrd:rvb i="3463"/>
        </ext>
      </extLst>
    </bk>
    <bk>
      <extLst>
        <ext uri="{3e2802c4-a4d2-4d8b-9148-e3be6c30e623}">
          <xlrd:rvb i="3464"/>
        </ext>
      </extLst>
    </bk>
    <bk>
      <extLst>
        <ext uri="{3e2802c4-a4d2-4d8b-9148-e3be6c30e623}">
          <xlrd:rvb i="3465"/>
        </ext>
      </extLst>
    </bk>
    <bk>
      <extLst>
        <ext uri="{3e2802c4-a4d2-4d8b-9148-e3be6c30e623}">
          <xlrd:rvb i="3466"/>
        </ext>
      </extLst>
    </bk>
    <bk>
      <extLst>
        <ext uri="{3e2802c4-a4d2-4d8b-9148-e3be6c30e623}">
          <xlrd:rvb i="3467"/>
        </ext>
      </extLst>
    </bk>
    <bk>
      <extLst>
        <ext uri="{3e2802c4-a4d2-4d8b-9148-e3be6c30e623}">
          <xlrd:rvb i="3468"/>
        </ext>
      </extLst>
    </bk>
    <bk>
      <extLst>
        <ext uri="{3e2802c4-a4d2-4d8b-9148-e3be6c30e623}">
          <xlrd:rvb i="3469"/>
        </ext>
      </extLst>
    </bk>
    <bk>
      <extLst>
        <ext uri="{3e2802c4-a4d2-4d8b-9148-e3be6c30e623}">
          <xlrd:rvb i="3470"/>
        </ext>
      </extLst>
    </bk>
    <bk>
      <extLst>
        <ext uri="{3e2802c4-a4d2-4d8b-9148-e3be6c30e623}">
          <xlrd:rvb i="3471"/>
        </ext>
      </extLst>
    </bk>
    <bk>
      <extLst>
        <ext uri="{3e2802c4-a4d2-4d8b-9148-e3be6c30e623}">
          <xlrd:rvb i="3472"/>
        </ext>
      </extLst>
    </bk>
    <bk>
      <extLst>
        <ext uri="{3e2802c4-a4d2-4d8b-9148-e3be6c30e623}">
          <xlrd:rvb i="3473"/>
        </ext>
      </extLst>
    </bk>
    <bk>
      <extLst>
        <ext uri="{3e2802c4-a4d2-4d8b-9148-e3be6c30e623}">
          <xlrd:rvb i="3474"/>
        </ext>
      </extLst>
    </bk>
    <bk>
      <extLst>
        <ext uri="{3e2802c4-a4d2-4d8b-9148-e3be6c30e623}">
          <xlrd:rvb i="3475"/>
        </ext>
      </extLst>
    </bk>
    <bk>
      <extLst>
        <ext uri="{3e2802c4-a4d2-4d8b-9148-e3be6c30e623}">
          <xlrd:rvb i="3476"/>
        </ext>
      </extLst>
    </bk>
    <bk>
      <extLst>
        <ext uri="{3e2802c4-a4d2-4d8b-9148-e3be6c30e623}">
          <xlrd:rvb i="3477"/>
        </ext>
      </extLst>
    </bk>
    <bk>
      <extLst>
        <ext uri="{3e2802c4-a4d2-4d8b-9148-e3be6c30e623}">
          <xlrd:rvb i="3478"/>
        </ext>
      </extLst>
    </bk>
    <bk>
      <extLst>
        <ext uri="{3e2802c4-a4d2-4d8b-9148-e3be6c30e623}">
          <xlrd:rvb i="3479"/>
        </ext>
      </extLst>
    </bk>
    <bk>
      <extLst>
        <ext uri="{3e2802c4-a4d2-4d8b-9148-e3be6c30e623}">
          <xlrd:rvb i="3480"/>
        </ext>
      </extLst>
    </bk>
    <bk>
      <extLst>
        <ext uri="{3e2802c4-a4d2-4d8b-9148-e3be6c30e623}">
          <xlrd:rvb i="3481"/>
        </ext>
      </extLst>
    </bk>
    <bk>
      <extLst>
        <ext uri="{3e2802c4-a4d2-4d8b-9148-e3be6c30e623}">
          <xlrd:rvb i="3482"/>
        </ext>
      </extLst>
    </bk>
    <bk>
      <extLst>
        <ext uri="{3e2802c4-a4d2-4d8b-9148-e3be6c30e623}">
          <xlrd:rvb i="3483"/>
        </ext>
      </extLst>
    </bk>
    <bk>
      <extLst>
        <ext uri="{3e2802c4-a4d2-4d8b-9148-e3be6c30e623}">
          <xlrd:rvb i="3484"/>
        </ext>
      </extLst>
    </bk>
    <bk>
      <extLst>
        <ext uri="{3e2802c4-a4d2-4d8b-9148-e3be6c30e623}">
          <xlrd:rvb i="3485"/>
        </ext>
      </extLst>
    </bk>
    <bk>
      <extLst>
        <ext uri="{3e2802c4-a4d2-4d8b-9148-e3be6c30e623}">
          <xlrd:rvb i="3486"/>
        </ext>
      </extLst>
    </bk>
    <bk>
      <extLst>
        <ext uri="{3e2802c4-a4d2-4d8b-9148-e3be6c30e623}">
          <xlrd:rvb i="3487"/>
        </ext>
      </extLst>
    </bk>
    <bk>
      <extLst>
        <ext uri="{3e2802c4-a4d2-4d8b-9148-e3be6c30e623}">
          <xlrd:rvb i="3488"/>
        </ext>
      </extLst>
    </bk>
    <bk>
      <extLst>
        <ext uri="{3e2802c4-a4d2-4d8b-9148-e3be6c30e623}">
          <xlrd:rvb i="3489"/>
        </ext>
      </extLst>
    </bk>
    <bk>
      <extLst>
        <ext uri="{3e2802c4-a4d2-4d8b-9148-e3be6c30e623}">
          <xlrd:rvb i="3490"/>
        </ext>
      </extLst>
    </bk>
    <bk>
      <extLst>
        <ext uri="{3e2802c4-a4d2-4d8b-9148-e3be6c30e623}">
          <xlrd:rvb i="3491"/>
        </ext>
      </extLst>
    </bk>
    <bk>
      <extLst>
        <ext uri="{3e2802c4-a4d2-4d8b-9148-e3be6c30e623}">
          <xlrd:rvb i="3492"/>
        </ext>
      </extLst>
    </bk>
    <bk>
      <extLst>
        <ext uri="{3e2802c4-a4d2-4d8b-9148-e3be6c30e623}">
          <xlrd:rvb i="3493"/>
        </ext>
      </extLst>
    </bk>
    <bk>
      <extLst>
        <ext uri="{3e2802c4-a4d2-4d8b-9148-e3be6c30e623}">
          <xlrd:rvb i="3494"/>
        </ext>
      </extLst>
    </bk>
    <bk>
      <extLst>
        <ext uri="{3e2802c4-a4d2-4d8b-9148-e3be6c30e623}">
          <xlrd:rvb i="3495"/>
        </ext>
      </extLst>
    </bk>
    <bk>
      <extLst>
        <ext uri="{3e2802c4-a4d2-4d8b-9148-e3be6c30e623}">
          <xlrd:rvb i="3496"/>
        </ext>
      </extLst>
    </bk>
    <bk>
      <extLst>
        <ext uri="{3e2802c4-a4d2-4d8b-9148-e3be6c30e623}">
          <xlrd:rvb i="3497"/>
        </ext>
      </extLst>
    </bk>
    <bk>
      <extLst>
        <ext uri="{3e2802c4-a4d2-4d8b-9148-e3be6c30e623}">
          <xlrd:rvb i="3498"/>
        </ext>
      </extLst>
    </bk>
    <bk>
      <extLst>
        <ext uri="{3e2802c4-a4d2-4d8b-9148-e3be6c30e623}">
          <xlrd:rvb i="3499"/>
        </ext>
      </extLst>
    </bk>
    <bk>
      <extLst>
        <ext uri="{3e2802c4-a4d2-4d8b-9148-e3be6c30e623}">
          <xlrd:rvb i="3500"/>
        </ext>
      </extLst>
    </bk>
    <bk>
      <extLst>
        <ext uri="{3e2802c4-a4d2-4d8b-9148-e3be6c30e623}">
          <xlrd:rvb i="3501"/>
        </ext>
      </extLst>
    </bk>
    <bk>
      <extLst>
        <ext uri="{3e2802c4-a4d2-4d8b-9148-e3be6c30e623}">
          <xlrd:rvb i="3502"/>
        </ext>
      </extLst>
    </bk>
    <bk>
      <extLst>
        <ext uri="{3e2802c4-a4d2-4d8b-9148-e3be6c30e623}">
          <xlrd:rvb i="3503"/>
        </ext>
      </extLst>
    </bk>
    <bk>
      <extLst>
        <ext uri="{3e2802c4-a4d2-4d8b-9148-e3be6c30e623}">
          <xlrd:rvb i="3504"/>
        </ext>
      </extLst>
    </bk>
    <bk>
      <extLst>
        <ext uri="{3e2802c4-a4d2-4d8b-9148-e3be6c30e623}">
          <xlrd:rvb i="3505"/>
        </ext>
      </extLst>
    </bk>
    <bk>
      <extLst>
        <ext uri="{3e2802c4-a4d2-4d8b-9148-e3be6c30e623}">
          <xlrd:rvb i="3506"/>
        </ext>
      </extLst>
    </bk>
    <bk>
      <extLst>
        <ext uri="{3e2802c4-a4d2-4d8b-9148-e3be6c30e623}">
          <xlrd:rvb i="3507"/>
        </ext>
      </extLst>
    </bk>
    <bk>
      <extLst>
        <ext uri="{3e2802c4-a4d2-4d8b-9148-e3be6c30e623}">
          <xlrd:rvb i="3508"/>
        </ext>
      </extLst>
    </bk>
    <bk>
      <extLst>
        <ext uri="{3e2802c4-a4d2-4d8b-9148-e3be6c30e623}">
          <xlrd:rvb i="3509"/>
        </ext>
      </extLst>
    </bk>
    <bk>
      <extLst>
        <ext uri="{3e2802c4-a4d2-4d8b-9148-e3be6c30e623}">
          <xlrd:rvb i="3510"/>
        </ext>
      </extLst>
    </bk>
    <bk>
      <extLst>
        <ext uri="{3e2802c4-a4d2-4d8b-9148-e3be6c30e623}">
          <xlrd:rvb i="3511"/>
        </ext>
      </extLst>
    </bk>
    <bk>
      <extLst>
        <ext uri="{3e2802c4-a4d2-4d8b-9148-e3be6c30e623}">
          <xlrd:rvb i="3512"/>
        </ext>
      </extLst>
    </bk>
    <bk>
      <extLst>
        <ext uri="{3e2802c4-a4d2-4d8b-9148-e3be6c30e623}">
          <xlrd:rvb i="3513"/>
        </ext>
      </extLst>
    </bk>
    <bk>
      <extLst>
        <ext uri="{3e2802c4-a4d2-4d8b-9148-e3be6c30e623}">
          <xlrd:rvb i="3514"/>
        </ext>
      </extLst>
    </bk>
    <bk>
      <extLst>
        <ext uri="{3e2802c4-a4d2-4d8b-9148-e3be6c30e623}">
          <xlrd:rvb i="3515"/>
        </ext>
      </extLst>
    </bk>
    <bk>
      <extLst>
        <ext uri="{3e2802c4-a4d2-4d8b-9148-e3be6c30e623}">
          <xlrd:rvb i="3516"/>
        </ext>
      </extLst>
    </bk>
    <bk>
      <extLst>
        <ext uri="{3e2802c4-a4d2-4d8b-9148-e3be6c30e623}">
          <xlrd:rvb i="3517"/>
        </ext>
      </extLst>
    </bk>
    <bk>
      <extLst>
        <ext uri="{3e2802c4-a4d2-4d8b-9148-e3be6c30e623}">
          <xlrd:rvb i="3518"/>
        </ext>
      </extLst>
    </bk>
    <bk>
      <extLst>
        <ext uri="{3e2802c4-a4d2-4d8b-9148-e3be6c30e623}">
          <xlrd:rvb i="3519"/>
        </ext>
      </extLst>
    </bk>
    <bk>
      <extLst>
        <ext uri="{3e2802c4-a4d2-4d8b-9148-e3be6c30e623}">
          <xlrd:rvb i="3520"/>
        </ext>
      </extLst>
    </bk>
    <bk>
      <extLst>
        <ext uri="{3e2802c4-a4d2-4d8b-9148-e3be6c30e623}">
          <xlrd:rvb i="3521"/>
        </ext>
      </extLst>
    </bk>
    <bk>
      <extLst>
        <ext uri="{3e2802c4-a4d2-4d8b-9148-e3be6c30e623}">
          <xlrd:rvb i="3522"/>
        </ext>
      </extLst>
    </bk>
    <bk>
      <extLst>
        <ext uri="{3e2802c4-a4d2-4d8b-9148-e3be6c30e623}">
          <xlrd:rvb i="3523"/>
        </ext>
      </extLst>
    </bk>
    <bk>
      <extLst>
        <ext uri="{3e2802c4-a4d2-4d8b-9148-e3be6c30e623}">
          <xlrd:rvb i="3524"/>
        </ext>
      </extLst>
    </bk>
    <bk>
      <extLst>
        <ext uri="{3e2802c4-a4d2-4d8b-9148-e3be6c30e623}">
          <xlrd:rvb i="3525"/>
        </ext>
      </extLst>
    </bk>
    <bk>
      <extLst>
        <ext uri="{3e2802c4-a4d2-4d8b-9148-e3be6c30e623}">
          <xlrd:rvb i="3526"/>
        </ext>
      </extLst>
    </bk>
    <bk>
      <extLst>
        <ext uri="{3e2802c4-a4d2-4d8b-9148-e3be6c30e623}">
          <xlrd:rvb i="3527"/>
        </ext>
      </extLst>
    </bk>
    <bk>
      <extLst>
        <ext uri="{3e2802c4-a4d2-4d8b-9148-e3be6c30e623}">
          <xlrd:rvb i="3528"/>
        </ext>
      </extLst>
    </bk>
    <bk>
      <extLst>
        <ext uri="{3e2802c4-a4d2-4d8b-9148-e3be6c30e623}">
          <xlrd:rvb i="3529"/>
        </ext>
      </extLst>
    </bk>
    <bk>
      <extLst>
        <ext uri="{3e2802c4-a4d2-4d8b-9148-e3be6c30e623}">
          <xlrd:rvb i="3530"/>
        </ext>
      </extLst>
    </bk>
    <bk>
      <extLst>
        <ext uri="{3e2802c4-a4d2-4d8b-9148-e3be6c30e623}">
          <xlrd:rvb i="3531"/>
        </ext>
      </extLst>
    </bk>
    <bk>
      <extLst>
        <ext uri="{3e2802c4-a4d2-4d8b-9148-e3be6c30e623}">
          <xlrd:rvb i="3532"/>
        </ext>
      </extLst>
    </bk>
    <bk>
      <extLst>
        <ext uri="{3e2802c4-a4d2-4d8b-9148-e3be6c30e623}">
          <xlrd:rvb i="3533"/>
        </ext>
      </extLst>
    </bk>
    <bk>
      <extLst>
        <ext uri="{3e2802c4-a4d2-4d8b-9148-e3be6c30e623}">
          <xlrd:rvb i="3534"/>
        </ext>
      </extLst>
    </bk>
    <bk>
      <extLst>
        <ext uri="{3e2802c4-a4d2-4d8b-9148-e3be6c30e623}">
          <xlrd:rvb i="3535"/>
        </ext>
      </extLst>
    </bk>
    <bk>
      <extLst>
        <ext uri="{3e2802c4-a4d2-4d8b-9148-e3be6c30e623}">
          <xlrd:rvb i="3536"/>
        </ext>
      </extLst>
    </bk>
    <bk>
      <extLst>
        <ext uri="{3e2802c4-a4d2-4d8b-9148-e3be6c30e623}">
          <xlrd:rvb i="3537"/>
        </ext>
      </extLst>
    </bk>
    <bk>
      <extLst>
        <ext uri="{3e2802c4-a4d2-4d8b-9148-e3be6c30e623}">
          <xlrd:rvb i="3538"/>
        </ext>
      </extLst>
    </bk>
    <bk>
      <extLst>
        <ext uri="{3e2802c4-a4d2-4d8b-9148-e3be6c30e623}">
          <xlrd:rvb i="3539"/>
        </ext>
      </extLst>
    </bk>
    <bk>
      <extLst>
        <ext uri="{3e2802c4-a4d2-4d8b-9148-e3be6c30e623}">
          <xlrd:rvb i="3540"/>
        </ext>
      </extLst>
    </bk>
    <bk>
      <extLst>
        <ext uri="{3e2802c4-a4d2-4d8b-9148-e3be6c30e623}">
          <xlrd:rvb i="3541"/>
        </ext>
      </extLst>
    </bk>
    <bk>
      <extLst>
        <ext uri="{3e2802c4-a4d2-4d8b-9148-e3be6c30e623}">
          <xlrd:rvb i="3542"/>
        </ext>
      </extLst>
    </bk>
    <bk>
      <extLst>
        <ext uri="{3e2802c4-a4d2-4d8b-9148-e3be6c30e623}">
          <xlrd:rvb i="3543"/>
        </ext>
      </extLst>
    </bk>
    <bk>
      <extLst>
        <ext uri="{3e2802c4-a4d2-4d8b-9148-e3be6c30e623}">
          <xlrd:rvb i="3544"/>
        </ext>
      </extLst>
    </bk>
    <bk>
      <extLst>
        <ext uri="{3e2802c4-a4d2-4d8b-9148-e3be6c30e623}">
          <xlrd:rvb i="3545"/>
        </ext>
      </extLst>
    </bk>
    <bk>
      <extLst>
        <ext uri="{3e2802c4-a4d2-4d8b-9148-e3be6c30e623}">
          <xlrd:rvb i="3546"/>
        </ext>
      </extLst>
    </bk>
    <bk>
      <extLst>
        <ext uri="{3e2802c4-a4d2-4d8b-9148-e3be6c30e623}">
          <xlrd:rvb i="3547"/>
        </ext>
      </extLst>
    </bk>
    <bk>
      <extLst>
        <ext uri="{3e2802c4-a4d2-4d8b-9148-e3be6c30e623}">
          <xlrd:rvb i="3548"/>
        </ext>
      </extLst>
    </bk>
    <bk>
      <extLst>
        <ext uri="{3e2802c4-a4d2-4d8b-9148-e3be6c30e623}">
          <xlrd:rvb i="3549"/>
        </ext>
      </extLst>
    </bk>
    <bk>
      <extLst>
        <ext uri="{3e2802c4-a4d2-4d8b-9148-e3be6c30e623}">
          <xlrd:rvb i="3550"/>
        </ext>
      </extLst>
    </bk>
    <bk>
      <extLst>
        <ext uri="{3e2802c4-a4d2-4d8b-9148-e3be6c30e623}">
          <xlrd:rvb i="3551"/>
        </ext>
      </extLst>
    </bk>
    <bk>
      <extLst>
        <ext uri="{3e2802c4-a4d2-4d8b-9148-e3be6c30e623}">
          <xlrd:rvb i="3552"/>
        </ext>
      </extLst>
    </bk>
    <bk>
      <extLst>
        <ext uri="{3e2802c4-a4d2-4d8b-9148-e3be6c30e623}">
          <xlrd:rvb i="3553"/>
        </ext>
      </extLst>
    </bk>
    <bk>
      <extLst>
        <ext uri="{3e2802c4-a4d2-4d8b-9148-e3be6c30e623}">
          <xlrd:rvb i="3554"/>
        </ext>
      </extLst>
    </bk>
    <bk>
      <extLst>
        <ext uri="{3e2802c4-a4d2-4d8b-9148-e3be6c30e623}">
          <xlrd:rvb i="3555"/>
        </ext>
      </extLst>
    </bk>
    <bk>
      <extLst>
        <ext uri="{3e2802c4-a4d2-4d8b-9148-e3be6c30e623}">
          <xlrd:rvb i="3556"/>
        </ext>
      </extLst>
    </bk>
    <bk>
      <extLst>
        <ext uri="{3e2802c4-a4d2-4d8b-9148-e3be6c30e623}">
          <xlrd:rvb i="3557"/>
        </ext>
      </extLst>
    </bk>
    <bk>
      <extLst>
        <ext uri="{3e2802c4-a4d2-4d8b-9148-e3be6c30e623}">
          <xlrd:rvb i="3558"/>
        </ext>
      </extLst>
    </bk>
    <bk>
      <extLst>
        <ext uri="{3e2802c4-a4d2-4d8b-9148-e3be6c30e623}">
          <xlrd:rvb i="3559"/>
        </ext>
      </extLst>
    </bk>
    <bk>
      <extLst>
        <ext uri="{3e2802c4-a4d2-4d8b-9148-e3be6c30e623}">
          <xlrd:rvb i="3560"/>
        </ext>
      </extLst>
    </bk>
    <bk>
      <extLst>
        <ext uri="{3e2802c4-a4d2-4d8b-9148-e3be6c30e623}">
          <xlrd:rvb i="3561"/>
        </ext>
      </extLst>
    </bk>
    <bk>
      <extLst>
        <ext uri="{3e2802c4-a4d2-4d8b-9148-e3be6c30e623}">
          <xlrd:rvb i="3562"/>
        </ext>
      </extLst>
    </bk>
    <bk>
      <extLst>
        <ext uri="{3e2802c4-a4d2-4d8b-9148-e3be6c30e623}">
          <xlrd:rvb i="3563"/>
        </ext>
      </extLst>
    </bk>
    <bk>
      <extLst>
        <ext uri="{3e2802c4-a4d2-4d8b-9148-e3be6c30e623}">
          <xlrd:rvb i="3564"/>
        </ext>
      </extLst>
    </bk>
    <bk>
      <extLst>
        <ext uri="{3e2802c4-a4d2-4d8b-9148-e3be6c30e623}">
          <xlrd:rvb i="3565"/>
        </ext>
      </extLst>
    </bk>
    <bk>
      <extLst>
        <ext uri="{3e2802c4-a4d2-4d8b-9148-e3be6c30e623}">
          <xlrd:rvb i="3566"/>
        </ext>
      </extLst>
    </bk>
    <bk>
      <extLst>
        <ext uri="{3e2802c4-a4d2-4d8b-9148-e3be6c30e623}">
          <xlrd:rvb i="3567"/>
        </ext>
      </extLst>
    </bk>
    <bk>
      <extLst>
        <ext uri="{3e2802c4-a4d2-4d8b-9148-e3be6c30e623}">
          <xlrd:rvb i="3568"/>
        </ext>
      </extLst>
    </bk>
    <bk>
      <extLst>
        <ext uri="{3e2802c4-a4d2-4d8b-9148-e3be6c30e623}">
          <xlrd:rvb i="3569"/>
        </ext>
      </extLst>
    </bk>
    <bk>
      <extLst>
        <ext uri="{3e2802c4-a4d2-4d8b-9148-e3be6c30e623}">
          <xlrd:rvb i="3570"/>
        </ext>
      </extLst>
    </bk>
    <bk>
      <extLst>
        <ext uri="{3e2802c4-a4d2-4d8b-9148-e3be6c30e623}">
          <xlrd:rvb i="3571"/>
        </ext>
      </extLst>
    </bk>
    <bk>
      <extLst>
        <ext uri="{3e2802c4-a4d2-4d8b-9148-e3be6c30e623}">
          <xlrd:rvb i="3572"/>
        </ext>
      </extLst>
    </bk>
    <bk>
      <extLst>
        <ext uri="{3e2802c4-a4d2-4d8b-9148-e3be6c30e623}">
          <xlrd:rvb i="3573"/>
        </ext>
      </extLst>
    </bk>
    <bk>
      <extLst>
        <ext uri="{3e2802c4-a4d2-4d8b-9148-e3be6c30e623}">
          <xlrd:rvb i="3574"/>
        </ext>
      </extLst>
    </bk>
    <bk>
      <extLst>
        <ext uri="{3e2802c4-a4d2-4d8b-9148-e3be6c30e623}">
          <xlrd:rvb i="3575"/>
        </ext>
      </extLst>
    </bk>
    <bk>
      <extLst>
        <ext uri="{3e2802c4-a4d2-4d8b-9148-e3be6c30e623}">
          <xlrd:rvb i="3576"/>
        </ext>
      </extLst>
    </bk>
    <bk>
      <extLst>
        <ext uri="{3e2802c4-a4d2-4d8b-9148-e3be6c30e623}">
          <xlrd:rvb i="3577"/>
        </ext>
      </extLst>
    </bk>
    <bk>
      <extLst>
        <ext uri="{3e2802c4-a4d2-4d8b-9148-e3be6c30e623}">
          <xlrd:rvb i="3578"/>
        </ext>
      </extLst>
    </bk>
    <bk>
      <extLst>
        <ext uri="{3e2802c4-a4d2-4d8b-9148-e3be6c30e623}">
          <xlrd:rvb i="3579"/>
        </ext>
      </extLst>
    </bk>
    <bk>
      <extLst>
        <ext uri="{3e2802c4-a4d2-4d8b-9148-e3be6c30e623}">
          <xlrd:rvb i="3580"/>
        </ext>
      </extLst>
    </bk>
    <bk>
      <extLst>
        <ext uri="{3e2802c4-a4d2-4d8b-9148-e3be6c30e623}">
          <xlrd:rvb i="3581"/>
        </ext>
      </extLst>
    </bk>
    <bk>
      <extLst>
        <ext uri="{3e2802c4-a4d2-4d8b-9148-e3be6c30e623}">
          <xlrd:rvb i="3582"/>
        </ext>
      </extLst>
    </bk>
    <bk>
      <extLst>
        <ext uri="{3e2802c4-a4d2-4d8b-9148-e3be6c30e623}">
          <xlrd:rvb i="3583"/>
        </ext>
      </extLst>
    </bk>
    <bk>
      <extLst>
        <ext uri="{3e2802c4-a4d2-4d8b-9148-e3be6c30e623}">
          <xlrd:rvb i="3584"/>
        </ext>
      </extLst>
    </bk>
    <bk>
      <extLst>
        <ext uri="{3e2802c4-a4d2-4d8b-9148-e3be6c30e623}">
          <xlrd:rvb i="3585"/>
        </ext>
      </extLst>
    </bk>
    <bk>
      <extLst>
        <ext uri="{3e2802c4-a4d2-4d8b-9148-e3be6c30e623}">
          <xlrd:rvb i="3586"/>
        </ext>
      </extLst>
    </bk>
    <bk>
      <extLst>
        <ext uri="{3e2802c4-a4d2-4d8b-9148-e3be6c30e623}">
          <xlrd:rvb i="3587"/>
        </ext>
      </extLst>
    </bk>
    <bk>
      <extLst>
        <ext uri="{3e2802c4-a4d2-4d8b-9148-e3be6c30e623}">
          <xlrd:rvb i="3588"/>
        </ext>
      </extLst>
    </bk>
    <bk>
      <extLst>
        <ext uri="{3e2802c4-a4d2-4d8b-9148-e3be6c30e623}">
          <xlrd:rvb i="3589"/>
        </ext>
      </extLst>
    </bk>
    <bk>
      <extLst>
        <ext uri="{3e2802c4-a4d2-4d8b-9148-e3be6c30e623}">
          <xlrd:rvb i="3590"/>
        </ext>
      </extLst>
    </bk>
    <bk>
      <extLst>
        <ext uri="{3e2802c4-a4d2-4d8b-9148-e3be6c30e623}">
          <xlrd:rvb i="3591"/>
        </ext>
      </extLst>
    </bk>
    <bk>
      <extLst>
        <ext uri="{3e2802c4-a4d2-4d8b-9148-e3be6c30e623}">
          <xlrd:rvb i="3592"/>
        </ext>
      </extLst>
    </bk>
    <bk>
      <extLst>
        <ext uri="{3e2802c4-a4d2-4d8b-9148-e3be6c30e623}">
          <xlrd:rvb i="3593"/>
        </ext>
      </extLst>
    </bk>
    <bk>
      <extLst>
        <ext uri="{3e2802c4-a4d2-4d8b-9148-e3be6c30e623}">
          <xlrd:rvb i="3594"/>
        </ext>
      </extLst>
    </bk>
    <bk>
      <extLst>
        <ext uri="{3e2802c4-a4d2-4d8b-9148-e3be6c30e623}">
          <xlrd:rvb i="3595"/>
        </ext>
      </extLst>
    </bk>
    <bk>
      <extLst>
        <ext uri="{3e2802c4-a4d2-4d8b-9148-e3be6c30e623}">
          <xlrd:rvb i="3596"/>
        </ext>
      </extLst>
    </bk>
    <bk>
      <extLst>
        <ext uri="{3e2802c4-a4d2-4d8b-9148-e3be6c30e623}">
          <xlrd:rvb i="3597"/>
        </ext>
      </extLst>
    </bk>
    <bk>
      <extLst>
        <ext uri="{3e2802c4-a4d2-4d8b-9148-e3be6c30e623}">
          <xlrd:rvb i="3598"/>
        </ext>
      </extLst>
    </bk>
    <bk>
      <extLst>
        <ext uri="{3e2802c4-a4d2-4d8b-9148-e3be6c30e623}">
          <xlrd:rvb i="3599"/>
        </ext>
      </extLst>
    </bk>
    <bk>
      <extLst>
        <ext uri="{3e2802c4-a4d2-4d8b-9148-e3be6c30e623}">
          <xlrd:rvb i="3600"/>
        </ext>
      </extLst>
    </bk>
    <bk>
      <extLst>
        <ext uri="{3e2802c4-a4d2-4d8b-9148-e3be6c30e623}">
          <xlrd:rvb i="3601"/>
        </ext>
      </extLst>
    </bk>
    <bk>
      <extLst>
        <ext uri="{3e2802c4-a4d2-4d8b-9148-e3be6c30e623}">
          <xlrd:rvb i="3602"/>
        </ext>
      </extLst>
    </bk>
    <bk>
      <extLst>
        <ext uri="{3e2802c4-a4d2-4d8b-9148-e3be6c30e623}">
          <xlrd:rvb i="3603"/>
        </ext>
      </extLst>
    </bk>
    <bk>
      <extLst>
        <ext uri="{3e2802c4-a4d2-4d8b-9148-e3be6c30e623}">
          <xlrd:rvb i="3604"/>
        </ext>
      </extLst>
    </bk>
    <bk>
      <extLst>
        <ext uri="{3e2802c4-a4d2-4d8b-9148-e3be6c30e623}">
          <xlrd:rvb i="3605"/>
        </ext>
      </extLst>
    </bk>
    <bk>
      <extLst>
        <ext uri="{3e2802c4-a4d2-4d8b-9148-e3be6c30e623}">
          <xlrd:rvb i="3606"/>
        </ext>
      </extLst>
    </bk>
    <bk>
      <extLst>
        <ext uri="{3e2802c4-a4d2-4d8b-9148-e3be6c30e623}">
          <xlrd:rvb i="3607"/>
        </ext>
      </extLst>
    </bk>
    <bk>
      <extLst>
        <ext uri="{3e2802c4-a4d2-4d8b-9148-e3be6c30e623}">
          <xlrd:rvb i="3608"/>
        </ext>
      </extLst>
    </bk>
    <bk>
      <extLst>
        <ext uri="{3e2802c4-a4d2-4d8b-9148-e3be6c30e623}">
          <xlrd:rvb i="3609"/>
        </ext>
      </extLst>
    </bk>
    <bk>
      <extLst>
        <ext uri="{3e2802c4-a4d2-4d8b-9148-e3be6c30e623}">
          <xlrd:rvb i="3610"/>
        </ext>
      </extLst>
    </bk>
    <bk>
      <extLst>
        <ext uri="{3e2802c4-a4d2-4d8b-9148-e3be6c30e623}">
          <xlrd:rvb i="3611"/>
        </ext>
      </extLst>
    </bk>
    <bk>
      <extLst>
        <ext uri="{3e2802c4-a4d2-4d8b-9148-e3be6c30e623}">
          <xlrd:rvb i="3612"/>
        </ext>
      </extLst>
    </bk>
    <bk>
      <extLst>
        <ext uri="{3e2802c4-a4d2-4d8b-9148-e3be6c30e623}">
          <xlrd:rvb i="3613"/>
        </ext>
      </extLst>
    </bk>
    <bk>
      <extLst>
        <ext uri="{3e2802c4-a4d2-4d8b-9148-e3be6c30e623}">
          <xlrd:rvb i="3614"/>
        </ext>
      </extLst>
    </bk>
    <bk>
      <extLst>
        <ext uri="{3e2802c4-a4d2-4d8b-9148-e3be6c30e623}">
          <xlrd:rvb i="3615"/>
        </ext>
      </extLst>
    </bk>
    <bk>
      <extLst>
        <ext uri="{3e2802c4-a4d2-4d8b-9148-e3be6c30e623}">
          <xlrd:rvb i="3616"/>
        </ext>
      </extLst>
    </bk>
    <bk>
      <extLst>
        <ext uri="{3e2802c4-a4d2-4d8b-9148-e3be6c30e623}">
          <xlrd:rvb i="3617"/>
        </ext>
      </extLst>
    </bk>
    <bk>
      <extLst>
        <ext uri="{3e2802c4-a4d2-4d8b-9148-e3be6c30e623}">
          <xlrd:rvb i="3618"/>
        </ext>
      </extLst>
    </bk>
    <bk>
      <extLst>
        <ext uri="{3e2802c4-a4d2-4d8b-9148-e3be6c30e623}">
          <xlrd:rvb i="3619"/>
        </ext>
      </extLst>
    </bk>
    <bk>
      <extLst>
        <ext uri="{3e2802c4-a4d2-4d8b-9148-e3be6c30e623}">
          <xlrd:rvb i="3620"/>
        </ext>
      </extLst>
    </bk>
    <bk>
      <extLst>
        <ext uri="{3e2802c4-a4d2-4d8b-9148-e3be6c30e623}">
          <xlrd:rvb i="3621"/>
        </ext>
      </extLst>
    </bk>
    <bk>
      <extLst>
        <ext uri="{3e2802c4-a4d2-4d8b-9148-e3be6c30e623}">
          <xlrd:rvb i="3622"/>
        </ext>
      </extLst>
    </bk>
    <bk>
      <extLst>
        <ext uri="{3e2802c4-a4d2-4d8b-9148-e3be6c30e623}">
          <xlrd:rvb i="3623"/>
        </ext>
      </extLst>
    </bk>
    <bk>
      <extLst>
        <ext uri="{3e2802c4-a4d2-4d8b-9148-e3be6c30e623}">
          <xlrd:rvb i="3624"/>
        </ext>
      </extLst>
    </bk>
    <bk>
      <extLst>
        <ext uri="{3e2802c4-a4d2-4d8b-9148-e3be6c30e623}">
          <xlrd:rvb i="3625"/>
        </ext>
      </extLst>
    </bk>
    <bk>
      <extLst>
        <ext uri="{3e2802c4-a4d2-4d8b-9148-e3be6c30e623}">
          <xlrd:rvb i="3626"/>
        </ext>
      </extLst>
    </bk>
    <bk>
      <extLst>
        <ext uri="{3e2802c4-a4d2-4d8b-9148-e3be6c30e623}">
          <xlrd:rvb i="3627"/>
        </ext>
      </extLst>
    </bk>
    <bk>
      <extLst>
        <ext uri="{3e2802c4-a4d2-4d8b-9148-e3be6c30e623}">
          <xlrd:rvb i="3628"/>
        </ext>
      </extLst>
    </bk>
    <bk>
      <extLst>
        <ext uri="{3e2802c4-a4d2-4d8b-9148-e3be6c30e623}">
          <xlrd:rvb i="3629"/>
        </ext>
      </extLst>
    </bk>
    <bk>
      <extLst>
        <ext uri="{3e2802c4-a4d2-4d8b-9148-e3be6c30e623}">
          <xlrd:rvb i="3630"/>
        </ext>
      </extLst>
    </bk>
    <bk>
      <extLst>
        <ext uri="{3e2802c4-a4d2-4d8b-9148-e3be6c30e623}">
          <xlrd:rvb i="3631"/>
        </ext>
      </extLst>
    </bk>
    <bk>
      <extLst>
        <ext uri="{3e2802c4-a4d2-4d8b-9148-e3be6c30e623}">
          <xlrd:rvb i="3632"/>
        </ext>
      </extLst>
    </bk>
    <bk>
      <extLst>
        <ext uri="{3e2802c4-a4d2-4d8b-9148-e3be6c30e623}">
          <xlrd:rvb i="3633"/>
        </ext>
      </extLst>
    </bk>
    <bk>
      <extLst>
        <ext uri="{3e2802c4-a4d2-4d8b-9148-e3be6c30e623}">
          <xlrd:rvb i="3634"/>
        </ext>
      </extLst>
    </bk>
    <bk>
      <extLst>
        <ext uri="{3e2802c4-a4d2-4d8b-9148-e3be6c30e623}">
          <xlrd:rvb i="3635"/>
        </ext>
      </extLst>
    </bk>
    <bk>
      <extLst>
        <ext uri="{3e2802c4-a4d2-4d8b-9148-e3be6c30e623}">
          <xlrd:rvb i="3636"/>
        </ext>
      </extLst>
    </bk>
    <bk>
      <extLst>
        <ext uri="{3e2802c4-a4d2-4d8b-9148-e3be6c30e623}">
          <xlrd:rvb i="3637"/>
        </ext>
      </extLst>
    </bk>
    <bk>
      <extLst>
        <ext uri="{3e2802c4-a4d2-4d8b-9148-e3be6c30e623}">
          <xlrd:rvb i="3638"/>
        </ext>
      </extLst>
    </bk>
    <bk>
      <extLst>
        <ext uri="{3e2802c4-a4d2-4d8b-9148-e3be6c30e623}">
          <xlrd:rvb i="3639"/>
        </ext>
      </extLst>
    </bk>
    <bk>
      <extLst>
        <ext uri="{3e2802c4-a4d2-4d8b-9148-e3be6c30e623}">
          <xlrd:rvb i="3640"/>
        </ext>
      </extLst>
    </bk>
    <bk>
      <extLst>
        <ext uri="{3e2802c4-a4d2-4d8b-9148-e3be6c30e623}">
          <xlrd:rvb i="3641"/>
        </ext>
      </extLst>
    </bk>
    <bk>
      <extLst>
        <ext uri="{3e2802c4-a4d2-4d8b-9148-e3be6c30e623}">
          <xlrd:rvb i="3642"/>
        </ext>
      </extLst>
    </bk>
    <bk>
      <extLst>
        <ext uri="{3e2802c4-a4d2-4d8b-9148-e3be6c30e623}">
          <xlrd:rvb i="3643"/>
        </ext>
      </extLst>
    </bk>
    <bk>
      <extLst>
        <ext uri="{3e2802c4-a4d2-4d8b-9148-e3be6c30e623}">
          <xlrd:rvb i="3644"/>
        </ext>
      </extLst>
    </bk>
    <bk>
      <extLst>
        <ext uri="{3e2802c4-a4d2-4d8b-9148-e3be6c30e623}">
          <xlrd:rvb i="3645"/>
        </ext>
      </extLst>
    </bk>
    <bk>
      <extLst>
        <ext uri="{3e2802c4-a4d2-4d8b-9148-e3be6c30e623}">
          <xlrd:rvb i="3646"/>
        </ext>
      </extLst>
    </bk>
    <bk>
      <extLst>
        <ext uri="{3e2802c4-a4d2-4d8b-9148-e3be6c30e623}">
          <xlrd:rvb i="3647"/>
        </ext>
      </extLst>
    </bk>
    <bk>
      <extLst>
        <ext uri="{3e2802c4-a4d2-4d8b-9148-e3be6c30e623}">
          <xlrd:rvb i="3648"/>
        </ext>
      </extLst>
    </bk>
    <bk>
      <extLst>
        <ext uri="{3e2802c4-a4d2-4d8b-9148-e3be6c30e623}">
          <xlrd:rvb i="3649"/>
        </ext>
      </extLst>
    </bk>
    <bk>
      <extLst>
        <ext uri="{3e2802c4-a4d2-4d8b-9148-e3be6c30e623}">
          <xlrd:rvb i="3650"/>
        </ext>
      </extLst>
    </bk>
    <bk>
      <extLst>
        <ext uri="{3e2802c4-a4d2-4d8b-9148-e3be6c30e623}">
          <xlrd:rvb i="3651"/>
        </ext>
      </extLst>
    </bk>
    <bk>
      <extLst>
        <ext uri="{3e2802c4-a4d2-4d8b-9148-e3be6c30e623}">
          <xlrd:rvb i="3652"/>
        </ext>
      </extLst>
    </bk>
    <bk>
      <extLst>
        <ext uri="{3e2802c4-a4d2-4d8b-9148-e3be6c30e623}">
          <xlrd:rvb i="3653"/>
        </ext>
      </extLst>
    </bk>
    <bk>
      <extLst>
        <ext uri="{3e2802c4-a4d2-4d8b-9148-e3be6c30e623}">
          <xlrd:rvb i="3654"/>
        </ext>
      </extLst>
    </bk>
    <bk>
      <extLst>
        <ext uri="{3e2802c4-a4d2-4d8b-9148-e3be6c30e623}">
          <xlrd:rvb i="3655"/>
        </ext>
      </extLst>
    </bk>
    <bk>
      <extLst>
        <ext uri="{3e2802c4-a4d2-4d8b-9148-e3be6c30e623}">
          <xlrd:rvb i="3656"/>
        </ext>
      </extLst>
    </bk>
    <bk>
      <extLst>
        <ext uri="{3e2802c4-a4d2-4d8b-9148-e3be6c30e623}">
          <xlrd:rvb i="3657"/>
        </ext>
      </extLst>
    </bk>
    <bk>
      <extLst>
        <ext uri="{3e2802c4-a4d2-4d8b-9148-e3be6c30e623}">
          <xlrd:rvb i="3658"/>
        </ext>
      </extLst>
    </bk>
    <bk>
      <extLst>
        <ext uri="{3e2802c4-a4d2-4d8b-9148-e3be6c30e623}">
          <xlrd:rvb i="3659"/>
        </ext>
      </extLst>
    </bk>
    <bk>
      <extLst>
        <ext uri="{3e2802c4-a4d2-4d8b-9148-e3be6c30e623}">
          <xlrd:rvb i="3660"/>
        </ext>
      </extLst>
    </bk>
    <bk>
      <extLst>
        <ext uri="{3e2802c4-a4d2-4d8b-9148-e3be6c30e623}">
          <xlrd:rvb i="3661"/>
        </ext>
      </extLst>
    </bk>
    <bk>
      <extLst>
        <ext uri="{3e2802c4-a4d2-4d8b-9148-e3be6c30e623}">
          <xlrd:rvb i="3662"/>
        </ext>
      </extLst>
    </bk>
    <bk>
      <extLst>
        <ext uri="{3e2802c4-a4d2-4d8b-9148-e3be6c30e623}">
          <xlrd:rvb i="3663"/>
        </ext>
      </extLst>
    </bk>
    <bk>
      <extLst>
        <ext uri="{3e2802c4-a4d2-4d8b-9148-e3be6c30e623}">
          <xlrd:rvb i="3664"/>
        </ext>
      </extLst>
    </bk>
    <bk>
      <extLst>
        <ext uri="{3e2802c4-a4d2-4d8b-9148-e3be6c30e623}">
          <xlrd:rvb i="3665"/>
        </ext>
      </extLst>
    </bk>
    <bk>
      <extLst>
        <ext uri="{3e2802c4-a4d2-4d8b-9148-e3be6c30e623}">
          <xlrd:rvb i="3666"/>
        </ext>
      </extLst>
    </bk>
    <bk>
      <extLst>
        <ext uri="{3e2802c4-a4d2-4d8b-9148-e3be6c30e623}">
          <xlrd:rvb i="3667"/>
        </ext>
      </extLst>
    </bk>
    <bk>
      <extLst>
        <ext uri="{3e2802c4-a4d2-4d8b-9148-e3be6c30e623}">
          <xlrd:rvb i="3668"/>
        </ext>
      </extLst>
    </bk>
    <bk>
      <extLst>
        <ext uri="{3e2802c4-a4d2-4d8b-9148-e3be6c30e623}">
          <xlrd:rvb i="3669"/>
        </ext>
      </extLst>
    </bk>
    <bk>
      <extLst>
        <ext uri="{3e2802c4-a4d2-4d8b-9148-e3be6c30e623}">
          <xlrd:rvb i="3670"/>
        </ext>
      </extLst>
    </bk>
    <bk>
      <extLst>
        <ext uri="{3e2802c4-a4d2-4d8b-9148-e3be6c30e623}">
          <xlrd:rvb i="3671"/>
        </ext>
      </extLst>
    </bk>
    <bk>
      <extLst>
        <ext uri="{3e2802c4-a4d2-4d8b-9148-e3be6c30e623}">
          <xlrd:rvb i="3672"/>
        </ext>
      </extLst>
    </bk>
    <bk>
      <extLst>
        <ext uri="{3e2802c4-a4d2-4d8b-9148-e3be6c30e623}">
          <xlrd:rvb i="3673"/>
        </ext>
      </extLst>
    </bk>
    <bk>
      <extLst>
        <ext uri="{3e2802c4-a4d2-4d8b-9148-e3be6c30e623}">
          <xlrd:rvb i="3674"/>
        </ext>
      </extLst>
    </bk>
    <bk>
      <extLst>
        <ext uri="{3e2802c4-a4d2-4d8b-9148-e3be6c30e623}">
          <xlrd:rvb i="3675"/>
        </ext>
      </extLst>
    </bk>
    <bk>
      <extLst>
        <ext uri="{3e2802c4-a4d2-4d8b-9148-e3be6c30e623}">
          <xlrd:rvb i="3676"/>
        </ext>
      </extLst>
    </bk>
    <bk>
      <extLst>
        <ext uri="{3e2802c4-a4d2-4d8b-9148-e3be6c30e623}">
          <xlrd:rvb i="3677"/>
        </ext>
      </extLst>
    </bk>
    <bk>
      <extLst>
        <ext uri="{3e2802c4-a4d2-4d8b-9148-e3be6c30e623}">
          <xlrd:rvb i="3678"/>
        </ext>
      </extLst>
    </bk>
    <bk>
      <extLst>
        <ext uri="{3e2802c4-a4d2-4d8b-9148-e3be6c30e623}">
          <xlrd:rvb i="3679"/>
        </ext>
      </extLst>
    </bk>
    <bk>
      <extLst>
        <ext uri="{3e2802c4-a4d2-4d8b-9148-e3be6c30e623}">
          <xlrd:rvb i="3680"/>
        </ext>
      </extLst>
    </bk>
    <bk>
      <extLst>
        <ext uri="{3e2802c4-a4d2-4d8b-9148-e3be6c30e623}">
          <xlrd:rvb i="3681"/>
        </ext>
      </extLst>
    </bk>
    <bk>
      <extLst>
        <ext uri="{3e2802c4-a4d2-4d8b-9148-e3be6c30e623}">
          <xlrd:rvb i="3682"/>
        </ext>
      </extLst>
    </bk>
    <bk>
      <extLst>
        <ext uri="{3e2802c4-a4d2-4d8b-9148-e3be6c30e623}">
          <xlrd:rvb i="3683"/>
        </ext>
      </extLst>
    </bk>
    <bk>
      <extLst>
        <ext uri="{3e2802c4-a4d2-4d8b-9148-e3be6c30e623}">
          <xlrd:rvb i="3684"/>
        </ext>
      </extLst>
    </bk>
    <bk>
      <extLst>
        <ext uri="{3e2802c4-a4d2-4d8b-9148-e3be6c30e623}">
          <xlrd:rvb i="3685"/>
        </ext>
      </extLst>
    </bk>
    <bk>
      <extLst>
        <ext uri="{3e2802c4-a4d2-4d8b-9148-e3be6c30e623}">
          <xlrd:rvb i="3686"/>
        </ext>
      </extLst>
    </bk>
    <bk>
      <extLst>
        <ext uri="{3e2802c4-a4d2-4d8b-9148-e3be6c30e623}">
          <xlrd:rvb i="3687"/>
        </ext>
      </extLst>
    </bk>
    <bk>
      <extLst>
        <ext uri="{3e2802c4-a4d2-4d8b-9148-e3be6c30e623}">
          <xlrd:rvb i="3688"/>
        </ext>
      </extLst>
    </bk>
    <bk>
      <extLst>
        <ext uri="{3e2802c4-a4d2-4d8b-9148-e3be6c30e623}">
          <xlrd:rvb i="3689"/>
        </ext>
      </extLst>
    </bk>
    <bk>
      <extLst>
        <ext uri="{3e2802c4-a4d2-4d8b-9148-e3be6c30e623}">
          <xlrd:rvb i="3690"/>
        </ext>
      </extLst>
    </bk>
    <bk>
      <extLst>
        <ext uri="{3e2802c4-a4d2-4d8b-9148-e3be6c30e623}">
          <xlrd:rvb i="3691"/>
        </ext>
      </extLst>
    </bk>
    <bk>
      <extLst>
        <ext uri="{3e2802c4-a4d2-4d8b-9148-e3be6c30e623}">
          <xlrd:rvb i="3692"/>
        </ext>
      </extLst>
    </bk>
    <bk>
      <extLst>
        <ext uri="{3e2802c4-a4d2-4d8b-9148-e3be6c30e623}">
          <xlrd:rvb i="3693"/>
        </ext>
      </extLst>
    </bk>
    <bk>
      <extLst>
        <ext uri="{3e2802c4-a4d2-4d8b-9148-e3be6c30e623}">
          <xlrd:rvb i="3694"/>
        </ext>
      </extLst>
    </bk>
    <bk>
      <extLst>
        <ext uri="{3e2802c4-a4d2-4d8b-9148-e3be6c30e623}">
          <xlrd:rvb i="3695"/>
        </ext>
      </extLst>
    </bk>
    <bk>
      <extLst>
        <ext uri="{3e2802c4-a4d2-4d8b-9148-e3be6c30e623}">
          <xlrd:rvb i="3696"/>
        </ext>
      </extLst>
    </bk>
    <bk>
      <extLst>
        <ext uri="{3e2802c4-a4d2-4d8b-9148-e3be6c30e623}">
          <xlrd:rvb i="3697"/>
        </ext>
      </extLst>
    </bk>
    <bk>
      <extLst>
        <ext uri="{3e2802c4-a4d2-4d8b-9148-e3be6c30e623}">
          <xlrd:rvb i="3698"/>
        </ext>
      </extLst>
    </bk>
    <bk>
      <extLst>
        <ext uri="{3e2802c4-a4d2-4d8b-9148-e3be6c30e623}">
          <xlrd:rvb i="3699"/>
        </ext>
      </extLst>
    </bk>
    <bk>
      <extLst>
        <ext uri="{3e2802c4-a4d2-4d8b-9148-e3be6c30e623}">
          <xlrd:rvb i="3700"/>
        </ext>
      </extLst>
    </bk>
    <bk>
      <extLst>
        <ext uri="{3e2802c4-a4d2-4d8b-9148-e3be6c30e623}">
          <xlrd:rvb i="3701"/>
        </ext>
      </extLst>
    </bk>
    <bk>
      <extLst>
        <ext uri="{3e2802c4-a4d2-4d8b-9148-e3be6c30e623}">
          <xlrd:rvb i="3702"/>
        </ext>
      </extLst>
    </bk>
    <bk>
      <extLst>
        <ext uri="{3e2802c4-a4d2-4d8b-9148-e3be6c30e623}">
          <xlrd:rvb i="3703"/>
        </ext>
      </extLst>
    </bk>
    <bk>
      <extLst>
        <ext uri="{3e2802c4-a4d2-4d8b-9148-e3be6c30e623}">
          <xlrd:rvb i="3704"/>
        </ext>
      </extLst>
    </bk>
    <bk>
      <extLst>
        <ext uri="{3e2802c4-a4d2-4d8b-9148-e3be6c30e623}">
          <xlrd:rvb i="3705"/>
        </ext>
      </extLst>
    </bk>
    <bk>
      <extLst>
        <ext uri="{3e2802c4-a4d2-4d8b-9148-e3be6c30e623}">
          <xlrd:rvb i="3706"/>
        </ext>
      </extLst>
    </bk>
    <bk>
      <extLst>
        <ext uri="{3e2802c4-a4d2-4d8b-9148-e3be6c30e623}">
          <xlrd:rvb i="3707"/>
        </ext>
      </extLst>
    </bk>
    <bk>
      <extLst>
        <ext uri="{3e2802c4-a4d2-4d8b-9148-e3be6c30e623}">
          <xlrd:rvb i="3708"/>
        </ext>
      </extLst>
    </bk>
    <bk>
      <extLst>
        <ext uri="{3e2802c4-a4d2-4d8b-9148-e3be6c30e623}">
          <xlrd:rvb i="3709"/>
        </ext>
      </extLst>
    </bk>
    <bk>
      <extLst>
        <ext uri="{3e2802c4-a4d2-4d8b-9148-e3be6c30e623}">
          <xlrd:rvb i="3710"/>
        </ext>
      </extLst>
    </bk>
    <bk>
      <extLst>
        <ext uri="{3e2802c4-a4d2-4d8b-9148-e3be6c30e623}">
          <xlrd:rvb i="3711"/>
        </ext>
      </extLst>
    </bk>
    <bk>
      <extLst>
        <ext uri="{3e2802c4-a4d2-4d8b-9148-e3be6c30e623}">
          <xlrd:rvb i="3712"/>
        </ext>
      </extLst>
    </bk>
    <bk>
      <extLst>
        <ext uri="{3e2802c4-a4d2-4d8b-9148-e3be6c30e623}">
          <xlrd:rvb i="3713"/>
        </ext>
      </extLst>
    </bk>
    <bk>
      <extLst>
        <ext uri="{3e2802c4-a4d2-4d8b-9148-e3be6c30e623}">
          <xlrd:rvb i="3714"/>
        </ext>
      </extLst>
    </bk>
    <bk>
      <extLst>
        <ext uri="{3e2802c4-a4d2-4d8b-9148-e3be6c30e623}">
          <xlrd:rvb i="3715"/>
        </ext>
      </extLst>
    </bk>
    <bk>
      <extLst>
        <ext uri="{3e2802c4-a4d2-4d8b-9148-e3be6c30e623}">
          <xlrd:rvb i="3716"/>
        </ext>
      </extLst>
    </bk>
    <bk>
      <extLst>
        <ext uri="{3e2802c4-a4d2-4d8b-9148-e3be6c30e623}">
          <xlrd:rvb i="3717"/>
        </ext>
      </extLst>
    </bk>
    <bk>
      <extLst>
        <ext uri="{3e2802c4-a4d2-4d8b-9148-e3be6c30e623}">
          <xlrd:rvb i="3718"/>
        </ext>
      </extLst>
    </bk>
    <bk>
      <extLst>
        <ext uri="{3e2802c4-a4d2-4d8b-9148-e3be6c30e623}">
          <xlrd:rvb i="3719"/>
        </ext>
      </extLst>
    </bk>
    <bk>
      <extLst>
        <ext uri="{3e2802c4-a4d2-4d8b-9148-e3be6c30e623}">
          <xlrd:rvb i="3720"/>
        </ext>
      </extLst>
    </bk>
    <bk>
      <extLst>
        <ext uri="{3e2802c4-a4d2-4d8b-9148-e3be6c30e623}">
          <xlrd:rvb i="3721"/>
        </ext>
      </extLst>
    </bk>
    <bk>
      <extLst>
        <ext uri="{3e2802c4-a4d2-4d8b-9148-e3be6c30e623}">
          <xlrd:rvb i="3722"/>
        </ext>
      </extLst>
    </bk>
    <bk>
      <extLst>
        <ext uri="{3e2802c4-a4d2-4d8b-9148-e3be6c30e623}">
          <xlrd:rvb i="3723"/>
        </ext>
      </extLst>
    </bk>
    <bk>
      <extLst>
        <ext uri="{3e2802c4-a4d2-4d8b-9148-e3be6c30e623}">
          <xlrd:rvb i="3724"/>
        </ext>
      </extLst>
    </bk>
    <bk>
      <extLst>
        <ext uri="{3e2802c4-a4d2-4d8b-9148-e3be6c30e623}">
          <xlrd:rvb i="3725"/>
        </ext>
      </extLst>
    </bk>
    <bk>
      <extLst>
        <ext uri="{3e2802c4-a4d2-4d8b-9148-e3be6c30e623}">
          <xlrd:rvb i="3726"/>
        </ext>
      </extLst>
    </bk>
    <bk>
      <extLst>
        <ext uri="{3e2802c4-a4d2-4d8b-9148-e3be6c30e623}">
          <xlrd:rvb i="3727"/>
        </ext>
      </extLst>
    </bk>
    <bk>
      <extLst>
        <ext uri="{3e2802c4-a4d2-4d8b-9148-e3be6c30e623}">
          <xlrd:rvb i="3728"/>
        </ext>
      </extLst>
    </bk>
    <bk>
      <extLst>
        <ext uri="{3e2802c4-a4d2-4d8b-9148-e3be6c30e623}">
          <xlrd:rvb i="3729"/>
        </ext>
      </extLst>
    </bk>
    <bk>
      <extLst>
        <ext uri="{3e2802c4-a4d2-4d8b-9148-e3be6c30e623}">
          <xlrd:rvb i="3730"/>
        </ext>
      </extLst>
    </bk>
    <bk>
      <extLst>
        <ext uri="{3e2802c4-a4d2-4d8b-9148-e3be6c30e623}">
          <xlrd:rvb i="3731"/>
        </ext>
      </extLst>
    </bk>
    <bk>
      <extLst>
        <ext uri="{3e2802c4-a4d2-4d8b-9148-e3be6c30e623}">
          <xlrd:rvb i="3732"/>
        </ext>
      </extLst>
    </bk>
    <bk>
      <extLst>
        <ext uri="{3e2802c4-a4d2-4d8b-9148-e3be6c30e623}">
          <xlrd:rvb i="3733"/>
        </ext>
      </extLst>
    </bk>
    <bk>
      <extLst>
        <ext uri="{3e2802c4-a4d2-4d8b-9148-e3be6c30e623}">
          <xlrd:rvb i="3734"/>
        </ext>
      </extLst>
    </bk>
    <bk>
      <extLst>
        <ext uri="{3e2802c4-a4d2-4d8b-9148-e3be6c30e623}">
          <xlrd:rvb i="3735"/>
        </ext>
      </extLst>
    </bk>
    <bk>
      <extLst>
        <ext uri="{3e2802c4-a4d2-4d8b-9148-e3be6c30e623}">
          <xlrd:rvb i="3736"/>
        </ext>
      </extLst>
    </bk>
    <bk>
      <extLst>
        <ext uri="{3e2802c4-a4d2-4d8b-9148-e3be6c30e623}">
          <xlrd:rvb i="3737"/>
        </ext>
      </extLst>
    </bk>
    <bk>
      <extLst>
        <ext uri="{3e2802c4-a4d2-4d8b-9148-e3be6c30e623}">
          <xlrd:rvb i="3738"/>
        </ext>
      </extLst>
    </bk>
    <bk>
      <extLst>
        <ext uri="{3e2802c4-a4d2-4d8b-9148-e3be6c30e623}">
          <xlrd:rvb i="3739"/>
        </ext>
      </extLst>
    </bk>
    <bk>
      <extLst>
        <ext uri="{3e2802c4-a4d2-4d8b-9148-e3be6c30e623}">
          <xlrd:rvb i="3740"/>
        </ext>
      </extLst>
    </bk>
    <bk>
      <extLst>
        <ext uri="{3e2802c4-a4d2-4d8b-9148-e3be6c30e623}">
          <xlrd:rvb i="3741"/>
        </ext>
      </extLst>
    </bk>
    <bk>
      <extLst>
        <ext uri="{3e2802c4-a4d2-4d8b-9148-e3be6c30e623}">
          <xlrd:rvb i="3742"/>
        </ext>
      </extLst>
    </bk>
    <bk>
      <extLst>
        <ext uri="{3e2802c4-a4d2-4d8b-9148-e3be6c30e623}">
          <xlrd:rvb i="3743"/>
        </ext>
      </extLst>
    </bk>
    <bk>
      <extLst>
        <ext uri="{3e2802c4-a4d2-4d8b-9148-e3be6c30e623}">
          <xlrd:rvb i="3744"/>
        </ext>
      </extLst>
    </bk>
    <bk>
      <extLst>
        <ext uri="{3e2802c4-a4d2-4d8b-9148-e3be6c30e623}">
          <xlrd:rvb i="3745"/>
        </ext>
      </extLst>
    </bk>
    <bk>
      <extLst>
        <ext uri="{3e2802c4-a4d2-4d8b-9148-e3be6c30e623}">
          <xlrd:rvb i="3746"/>
        </ext>
      </extLst>
    </bk>
    <bk>
      <extLst>
        <ext uri="{3e2802c4-a4d2-4d8b-9148-e3be6c30e623}">
          <xlrd:rvb i="3747"/>
        </ext>
      </extLst>
    </bk>
    <bk>
      <extLst>
        <ext uri="{3e2802c4-a4d2-4d8b-9148-e3be6c30e623}">
          <xlrd:rvb i="3748"/>
        </ext>
      </extLst>
    </bk>
    <bk>
      <extLst>
        <ext uri="{3e2802c4-a4d2-4d8b-9148-e3be6c30e623}">
          <xlrd:rvb i="3749"/>
        </ext>
      </extLst>
    </bk>
    <bk>
      <extLst>
        <ext uri="{3e2802c4-a4d2-4d8b-9148-e3be6c30e623}">
          <xlrd:rvb i="3750"/>
        </ext>
      </extLst>
    </bk>
    <bk>
      <extLst>
        <ext uri="{3e2802c4-a4d2-4d8b-9148-e3be6c30e623}">
          <xlrd:rvb i="3751"/>
        </ext>
      </extLst>
    </bk>
    <bk>
      <extLst>
        <ext uri="{3e2802c4-a4d2-4d8b-9148-e3be6c30e623}">
          <xlrd:rvb i="3752"/>
        </ext>
      </extLst>
    </bk>
    <bk>
      <extLst>
        <ext uri="{3e2802c4-a4d2-4d8b-9148-e3be6c30e623}">
          <xlrd:rvb i="3753"/>
        </ext>
      </extLst>
    </bk>
    <bk>
      <extLst>
        <ext uri="{3e2802c4-a4d2-4d8b-9148-e3be6c30e623}">
          <xlrd:rvb i="3754"/>
        </ext>
      </extLst>
    </bk>
    <bk>
      <extLst>
        <ext uri="{3e2802c4-a4d2-4d8b-9148-e3be6c30e623}">
          <xlrd:rvb i="3755"/>
        </ext>
      </extLst>
    </bk>
    <bk>
      <extLst>
        <ext uri="{3e2802c4-a4d2-4d8b-9148-e3be6c30e623}">
          <xlrd:rvb i="3756"/>
        </ext>
      </extLst>
    </bk>
    <bk>
      <extLst>
        <ext uri="{3e2802c4-a4d2-4d8b-9148-e3be6c30e623}">
          <xlrd:rvb i="3757"/>
        </ext>
      </extLst>
    </bk>
    <bk>
      <extLst>
        <ext uri="{3e2802c4-a4d2-4d8b-9148-e3be6c30e623}">
          <xlrd:rvb i="3758"/>
        </ext>
      </extLst>
    </bk>
    <bk>
      <extLst>
        <ext uri="{3e2802c4-a4d2-4d8b-9148-e3be6c30e623}">
          <xlrd:rvb i="3759"/>
        </ext>
      </extLst>
    </bk>
    <bk>
      <extLst>
        <ext uri="{3e2802c4-a4d2-4d8b-9148-e3be6c30e623}">
          <xlrd:rvb i="3760"/>
        </ext>
      </extLst>
    </bk>
    <bk>
      <extLst>
        <ext uri="{3e2802c4-a4d2-4d8b-9148-e3be6c30e623}">
          <xlrd:rvb i="3761"/>
        </ext>
      </extLst>
    </bk>
    <bk>
      <extLst>
        <ext uri="{3e2802c4-a4d2-4d8b-9148-e3be6c30e623}">
          <xlrd:rvb i="3762"/>
        </ext>
      </extLst>
    </bk>
    <bk>
      <extLst>
        <ext uri="{3e2802c4-a4d2-4d8b-9148-e3be6c30e623}">
          <xlrd:rvb i="3763"/>
        </ext>
      </extLst>
    </bk>
    <bk>
      <extLst>
        <ext uri="{3e2802c4-a4d2-4d8b-9148-e3be6c30e623}">
          <xlrd:rvb i="3764"/>
        </ext>
      </extLst>
    </bk>
    <bk>
      <extLst>
        <ext uri="{3e2802c4-a4d2-4d8b-9148-e3be6c30e623}">
          <xlrd:rvb i="3765"/>
        </ext>
      </extLst>
    </bk>
    <bk>
      <extLst>
        <ext uri="{3e2802c4-a4d2-4d8b-9148-e3be6c30e623}">
          <xlrd:rvb i="3766"/>
        </ext>
      </extLst>
    </bk>
    <bk>
      <extLst>
        <ext uri="{3e2802c4-a4d2-4d8b-9148-e3be6c30e623}">
          <xlrd:rvb i="3767"/>
        </ext>
      </extLst>
    </bk>
    <bk>
      <extLst>
        <ext uri="{3e2802c4-a4d2-4d8b-9148-e3be6c30e623}">
          <xlrd:rvb i="3768"/>
        </ext>
      </extLst>
    </bk>
    <bk>
      <extLst>
        <ext uri="{3e2802c4-a4d2-4d8b-9148-e3be6c30e623}">
          <xlrd:rvb i="3769"/>
        </ext>
      </extLst>
    </bk>
    <bk>
      <extLst>
        <ext uri="{3e2802c4-a4d2-4d8b-9148-e3be6c30e623}">
          <xlrd:rvb i="3770"/>
        </ext>
      </extLst>
    </bk>
    <bk>
      <extLst>
        <ext uri="{3e2802c4-a4d2-4d8b-9148-e3be6c30e623}">
          <xlrd:rvb i="3771"/>
        </ext>
      </extLst>
    </bk>
    <bk>
      <extLst>
        <ext uri="{3e2802c4-a4d2-4d8b-9148-e3be6c30e623}">
          <xlrd:rvb i="3772"/>
        </ext>
      </extLst>
    </bk>
    <bk>
      <extLst>
        <ext uri="{3e2802c4-a4d2-4d8b-9148-e3be6c30e623}">
          <xlrd:rvb i="3773"/>
        </ext>
      </extLst>
    </bk>
    <bk>
      <extLst>
        <ext uri="{3e2802c4-a4d2-4d8b-9148-e3be6c30e623}">
          <xlrd:rvb i="3774"/>
        </ext>
      </extLst>
    </bk>
    <bk>
      <extLst>
        <ext uri="{3e2802c4-a4d2-4d8b-9148-e3be6c30e623}">
          <xlrd:rvb i="3775"/>
        </ext>
      </extLst>
    </bk>
    <bk>
      <extLst>
        <ext uri="{3e2802c4-a4d2-4d8b-9148-e3be6c30e623}">
          <xlrd:rvb i="3776"/>
        </ext>
      </extLst>
    </bk>
    <bk>
      <extLst>
        <ext uri="{3e2802c4-a4d2-4d8b-9148-e3be6c30e623}">
          <xlrd:rvb i="3777"/>
        </ext>
      </extLst>
    </bk>
    <bk>
      <extLst>
        <ext uri="{3e2802c4-a4d2-4d8b-9148-e3be6c30e623}">
          <xlrd:rvb i="3778"/>
        </ext>
      </extLst>
    </bk>
    <bk>
      <extLst>
        <ext uri="{3e2802c4-a4d2-4d8b-9148-e3be6c30e623}">
          <xlrd:rvb i="3779"/>
        </ext>
      </extLst>
    </bk>
    <bk>
      <extLst>
        <ext uri="{3e2802c4-a4d2-4d8b-9148-e3be6c30e623}">
          <xlrd:rvb i="3780"/>
        </ext>
      </extLst>
    </bk>
    <bk>
      <extLst>
        <ext uri="{3e2802c4-a4d2-4d8b-9148-e3be6c30e623}">
          <xlrd:rvb i="3781"/>
        </ext>
      </extLst>
    </bk>
    <bk>
      <extLst>
        <ext uri="{3e2802c4-a4d2-4d8b-9148-e3be6c30e623}">
          <xlrd:rvb i="3782"/>
        </ext>
      </extLst>
    </bk>
    <bk>
      <extLst>
        <ext uri="{3e2802c4-a4d2-4d8b-9148-e3be6c30e623}">
          <xlrd:rvb i="3783"/>
        </ext>
      </extLst>
    </bk>
    <bk>
      <extLst>
        <ext uri="{3e2802c4-a4d2-4d8b-9148-e3be6c30e623}">
          <xlrd:rvb i="3784"/>
        </ext>
      </extLst>
    </bk>
    <bk>
      <extLst>
        <ext uri="{3e2802c4-a4d2-4d8b-9148-e3be6c30e623}">
          <xlrd:rvb i="3785"/>
        </ext>
      </extLst>
    </bk>
    <bk>
      <extLst>
        <ext uri="{3e2802c4-a4d2-4d8b-9148-e3be6c30e623}">
          <xlrd:rvb i="3786"/>
        </ext>
      </extLst>
    </bk>
    <bk>
      <extLst>
        <ext uri="{3e2802c4-a4d2-4d8b-9148-e3be6c30e623}">
          <xlrd:rvb i="3787"/>
        </ext>
      </extLst>
    </bk>
    <bk>
      <extLst>
        <ext uri="{3e2802c4-a4d2-4d8b-9148-e3be6c30e623}">
          <xlrd:rvb i="3788"/>
        </ext>
      </extLst>
    </bk>
    <bk>
      <extLst>
        <ext uri="{3e2802c4-a4d2-4d8b-9148-e3be6c30e623}">
          <xlrd:rvb i="3789"/>
        </ext>
      </extLst>
    </bk>
    <bk>
      <extLst>
        <ext uri="{3e2802c4-a4d2-4d8b-9148-e3be6c30e623}">
          <xlrd:rvb i="3790"/>
        </ext>
      </extLst>
    </bk>
    <bk>
      <extLst>
        <ext uri="{3e2802c4-a4d2-4d8b-9148-e3be6c30e623}">
          <xlrd:rvb i="3791"/>
        </ext>
      </extLst>
    </bk>
    <bk>
      <extLst>
        <ext uri="{3e2802c4-a4d2-4d8b-9148-e3be6c30e623}">
          <xlrd:rvb i="3792"/>
        </ext>
      </extLst>
    </bk>
    <bk>
      <extLst>
        <ext uri="{3e2802c4-a4d2-4d8b-9148-e3be6c30e623}">
          <xlrd:rvb i="3793"/>
        </ext>
      </extLst>
    </bk>
    <bk>
      <extLst>
        <ext uri="{3e2802c4-a4d2-4d8b-9148-e3be6c30e623}">
          <xlrd:rvb i="3794"/>
        </ext>
      </extLst>
    </bk>
    <bk>
      <extLst>
        <ext uri="{3e2802c4-a4d2-4d8b-9148-e3be6c30e623}">
          <xlrd:rvb i="3795"/>
        </ext>
      </extLst>
    </bk>
    <bk>
      <extLst>
        <ext uri="{3e2802c4-a4d2-4d8b-9148-e3be6c30e623}">
          <xlrd:rvb i="3796"/>
        </ext>
      </extLst>
    </bk>
    <bk>
      <extLst>
        <ext uri="{3e2802c4-a4d2-4d8b-9148-e3be6c30e623}">
          <xlrd:rvb i="3797"/>
        </ext>
      </extLst>
    </bk>
    <bk>
      <extLst>
        <ext uri="{3e2802c4-a4d2-4d8b-9148-e3be6c30e623}">
          <xlrd:rvb i="3798"/>
        </ext>
      </extLst>
    </bk>
    <bk>
      <extLst>
        <ext uri="{3e2802c4-a4d2-4d8b-9148-e3be6c30e623}">
          <xlrd:rvb i="3799"/>
        </ext>
      </extLst>
    </bk>
    <bk>
      <extLst>
        <ext uri="{3e2802c4-a4d2-4d8b-9148-e3be6c30e623}">
          <xlrd:rvb i="3800"/>
        </ext>
      </extLst>
    </bk>
    <bk>
      <extLst>
        <ext uri="{3e2802c4-a4d2-4d8b-9148-e3be6c30e623}">
          <xlrd:rvb i="3801"/>
        </ext>
      </extLst>
    </bk>
    <bk>
      <extLst>
        <ext uri="{3e2802c4-a4d2-4d8b-9148-e3be6c30e623}">
          <xlrd:rvb i="3802"/>
        </ext>
      </extLst>
    </bk>
    <bk>
      <extLst>
        <ext uri="{3e2802c4-a4d2-4d8b-9148-e3be6c30e623}">
          <xlrd:rvb i="3803"/>
        </ext>
      </extLst>
    </bk>
    <bk>
      <extLst>
        <ext uri="{3e2802c4-a4d2-4d8b-9148-e3be6c30e623}">
          <xlrd:rvb i="3804"/>
        </ext>
      </extLst>
    </bk>
    <bk>
      <extLst>
        <ext uri="{3e2802c4-a4d2-4d8b-9148-e3be6c30e623}">
          <xlrd:rvb i="3805"/>
        </ext>
      </extLst>
    </bk>
    <bk>
      <extLst>
        <ext uri="{3e2802c4-a4d2-4d8b-9148-e3be6c30e623}">
          <xlrd:rvb i="3806"/>
        </ext>
      </extLst>
    </bk>
    <bk>
      <extLst>
        <ext uri="{3e2802c4-a4d2-4d8b-9148-e3be6c30e623}">
          <xlrd:rvb i="3807"/>
        </ext>
      </extLst>
    </bk>
    <bk>
      <extLst>
        <ext uri="{3e2802c4-a4d2-4d8b-9148-e3be6c30e623}">
          <xlrd:rvb i="3808"/>
        </ext>
      </extLst>
    </bk>
    <bk>
      <extLst>
        <ext uri="{3e2802c4-a4d2-4d8b-9148-e3be6c30e623}">
          <xlrd:rvb i="3809"/>
        </ext>
      </extLst>
    </bk>
    <bk>
      <extLst>
        <ext uri="{3e2802c4-a4d2-4d8b-9148-e3be6c30e623}">
          <xlrd:rvb i="3810"/>
        </ext>
      </extLst>
    </bk>
    <bk>
      <extLst>
        <ext uri="{3e2802c4-a4d2-4d8b-9148-e3be6c30e623}">
          <xlrd:rvb i="3811"/>
        </ext>
      </extLst>
    </bk>
    <bk>
      <extLst>
        <ext uri="{3e2802c4-a4d2-4d8b-9148-e3be6c30e623}">
          <xlrd:rvb i="3812"/>
        </ext>
      </extLst>
    </bk>
    <bk>
      <extLst>
        <ext uri="{3e2802c4-a4d2-4d8b-9148-e3be6c30e623}">
          <xlrd:rvb i="3813"/>
        </ext>
      </extLst>
    </bk>
    <bk>
      <extLst>
        <ext uri="{3e2802c4-a4d2-4d8b-9148-e3be6c30e623}">
          <xlrd:rvb i="3814"/>
        </ext>
      </extLst>
    </bk>
    <bk>
      <extLst>
        <ext uri="{3e2802c4-a4d2-4d8b-9148-e3be6c30e623}">
          <xlrd:rvb i="3815"/>
        </ext>
      </extLst>
    </bk>
    <bk>
      <extLst>
        <ext uri="{3e2802c4-a4d2-4d8b-9148-e3be6c30e623}">
          <xlrd:rvb i="3816"/>
        </ext>
      </extLst>
    </bk>
    <bk>
      <extLst>
        <ext uri="{3e2802c4-a4d2-4d8b-9148-e3be6c30e623}">
          <xlrd:rvb i="3817"/>
        </ext>
      </extLst>
    </bk>
    <bk>
      <extLst>
        <ext uri="{3e2802c4-a4d2-4d8b-9148-e3be6c30e623}">
          <xlrd:rvb i="3818"/>
        </ext>
      </extLst>
    </bk>
    <bk>
      <extLst>
        <ext uri="{3e2802c4-a4d2-4d8b-9148-e3be6c30e623}">
          <xlrd:rvb i="3819"/>
        </ext>
      </extLst>
    </bk>
    <bk>
      <extLst>
        <ext uri="{3e2802c4-a4d2-4d8b-9148-e3be6c30e623}">
          <xlrd:rvb i="3820"/>
        </ext>
      </extLst>
    </bk>
    <bk>
      <extLst>
        <ext uri="{3e2802c4-a4d2-4d8b-9148-e3be6c30e623}">
          <xlrd:rvb i="3821"/>
        </ext>
      </extLst>
    </bk>
    <bk>
      <extLst>
        <ext uri="{3e2802c4-a4d2-4d8b-9148-e3be6c30e623}">
          <xlrd:rvb i="3822"/>
        </ext>
      </extLst>
    </bk>
    <bk>
      <extLst>
        <ext uri="{3e2802c4-a4d2-4d8b-9148-e3be6c30e623}">
          <xlrd:rvb i="3823"/>
        </ext>
      </extLst>
    </bk>
    <bk>
      <extLst>
        <ext uri="{3e2802c4-a4d2-4d8b-9148-e3be6c30e623}">
          <xlrd:rvb i="3824"/>
        </ext>
      </extLst>
    </bk>
    <bk>
      <extLst>
        <ext uri="{3e2802c4-a4d2-4d8b-9148-e3be6c30e623}">
          <xlrd:rvb i="3825"/>
        </ext>
      </extLst>
    </bk>
    <bk>
      <extLst>
        <ext uri="{3e2802c4-a4d2-4d8b-9148-e3be6c30e623}">
          <xlrd:rvb i="3826"/>
        </ext>
      </extLst>
    </bk>
    <bk>
      <extLst>
        <ext uri="{3e2802c4-a4d2-4d8b-9148-e3be6c30e623}">
          <xlrd:rvb i="3827"/>
        </ext>
      </extLst>
    </bk>
    <bk>
      <extLst>
        <ext uri="{3e2802c4-a4d2-4d8b-9148-e3be6c30e623}">
          <xlrd:rvb i="3828"/>
        </ext>
      </extLst>
    </bk>
    <bk>
      <extLst>
        <ext uri="{3e2802c4-a4d2-4d8b-9148-e3be6c30e623}">
          <xlrd:rvb i="3829"/>
        </ext>
      </extLst>
    </bk>
    <bk>
      <extLst>
        <ext uri="{3e2802c4-a4d2-4d8b-9148-e3be6c30e623}">
          <xlrd:rvb i="3830"/>
        </ext>
      </extLst>
    </bk>
    <bk>
      <extLst>
        <ext uri="{3e2802c4-a4d2-4d8b-9148-e3be6c30e623}">
          <xlrd:rvb i="3831"/>
        </ext>
      </extLst>
    </bk>
    <bk>
      <extLst>
        <ext uri="{3e2802c4-a4d2-4d8b-9148-e3be6c30e623}">
          <xlrd:rvb i="3832"/>
        </ext>
      </extLst>
    </bk>
    <bk>
      <extLst>
        <ext uri="{3e2802c4-a4d2-4d8b-9148-e3be6c30e623}">
          <xlrd:rvb i="3833"/>
        </ext>
      </extLst>
    </bk>
    <bk>
      <extLst>
        <ext uri="{3e2802c4-a4d2-4d8b-9148-e3be6c30e623}">
          <xlrd:rvb i="3834"/>
        </ext>
      </extLst>
    </bk>
    <bk>
      <extLst>
        <ext uri="{3e2802c4-a4d2-4d8b-9148-e3be6c30e623}">
          <xlrd:rvb i="3835"/>
        </ext>
      </extLst>
    </bk>
    <bk>
      <extLst>
        <ext uri="{3e2802c4-a4d2-4d8b-9148-e3be6c30e623}">
          <xlrd:rvb i="3836"/>
        </ext>
      </extLst>
    </bk>
    <bk>
      <extLst>
        <ext uri="{3e2802c4-a4d2-4d8b-9148-e3be6c30e623}">
          <xlrd:rvb i="3837"/>
        </ext>
      </extLst>
    </bk>
    <bk>
      <extLst>
        <ext uri="{3e2802c4-a4d2-4d8b-9148-e3be6c30e623}">
          <xlrd:rvb i="3838"/>
        </ext>
      </extLst>
    </bk>
    <bk>
      <extLst>
        <ext uri="{3e2802c4-a4d2-4d8b-9148-e3be6c30e623}">
          <xlrd:rvb i="3839"/>
        </ext>
      </extLst>
    </bk>
    <bk>
      <extLst>
        <ext uri="{3e2802c4-a4d2-4d8b-9148-e3be6c30e623}">
          <xlrd:rvb i="3840"/>
        </ext>
      </extLst>
    </bk>
    <bk>
      <extLst>
        <ext uri="{3e2802c4-a4d2-4d8b-9148-e3be6c30e623}">
          <xlrd:rvb i="3841"/>
        </ext>
      </extLst>
    </bk>
    <bk>
      <extLst>
        <ext uri="{3e2802c4-a4d2-4d8b-9148-e3be6c30e623}">
          <xlrd:rvb i="3842"/>
        </ext>
      </extLst>
    </bk>
    <bk>
      <extLst>
        <ext uri="{3e2802c4-a4d2-4d8b-9148-e3be6c30e623}">
          <xlrd:rvb i="3843"/>
        </ext>
      </extLst>
    </bk>
    <bk>
      <extLst>
        <ext uri="{3e2802c4-a4d2-4d8b-9148-e3be6c30e623}">
          <xlrd:rvb i="3844"/>
        </ext>
      </extLst>
    </bk>
    <bk>
      <extLst>
        <ext uri="{3e2802c4-a4d2-4d8b-9148-e3be6c30e623}">
          <xlrd:rvb i="3845"/>
        </ext>
      </extLst>
    </bk>
    <bk>
      <extLst>
        <ext uri="{3e2802c4-a4d2-4d8b-9148-e3be6c30e623}">
          <xlrd:rvb i="3846"/>
        </ext>
      </extLst>
    </bk>
    <bk>
      <extLst>
        <ext uri="{3e2802c4-a4d2-4d8b-9148-e3be6c30e623}">
          <xlrd:rvb i="3847"/>
        </ext>
      </extLst>
    </bk>
    <bk>
      <extLst>
        <ext uri="{3e2802c4-a4d2-4d8b-9148-e3be6c30e623}">
          <xlrd:rvb i="3848"/>
        </ext>
      </extLst>
    </bk>
    <bk>
      <extLst>
        <ext uri="{3e2802c4-a4d2-4d8b-9148-e3be6c30e623}">
          <xlrd:rvb i="3849"/>
        </ext>
      </extLst>
    </bk>
    <bk>
      <extLst>
        <ext uri="{3e2802c4-a4d2-4d8b-9148-e3be6c30e623}">
          <xlrd:rvb i="3850"/>
        </ext>
      </extLst>
    </bk>
    <bk>
      <extLst>
        <ext uri="{3e2802c4-a4d2-4d8b-9148-e3be6c30e623}">
          <xlrd:rvb i="3851"/>
        </ext>
      </extLst>
    </bk>
    <bk>
      <extLst>
        <ext uri="{3e2802c4-a4d2-4d8b-9148-e3be6c30e623}">
          <xlrd:rvb i="3852"/>
        </ext>
      </extLst>
    </bk>
    <bk>
      <extLst>
        <ext uri="{3e2802c4-a4d2-4d8b-9148-e3be6c30e623}">
          <xlrd:rvb i="3853"/>
        </ext>
      </extLst>
    </bk>
    <bk>
      <extLst>
        <ext uri="{3e2802c4-a4d2-4d8b-9148-e3be6c30e623}">
          <xlrd:rvb i="3854"/>
        </ext>
      </extLst>
    </bk>
    <bk>
      <extLst>
        <ext uri="{3e2802c4-a4d2-4d8b-9148-e3be6c30e623}">
          <xlrd:rvb i="3855"/>
        </ext>
      </extLst>
    </bk>
    <bk>
      <extLst>
        <ext uri="{3e2802c4-a4d2-4d8b-9148-e3be6c30e623}">
          <xlrd:rvb i="3856"/>
        </ext>
      </extLst>
    </bk>
    <bk>
      <extLst>
        <ext uri="{3e2802c4-a4d2-4d8b-9148-e3be6c30e623}">
          <xlrd:rvb i="3857"/>
        </ext>
      </extLst>
    </bk>
    <bk>
      <extLst>
        <ext uri="{3e2802c4-a4d2-4d8b-9148-e3be6c30e623}">
          <xlrd:rvb i="3858"/>
        </ext>
      </extLst>
    </bk>
    <bk>
      <extLst>
        <ext uri="{3e2802c4-a4d2-4d8b-9148-e3be6c30e623}">
          <xlrd:rvb i="3859"/>
        </ext>
      </extLst>
    </bk>
    <bk>
      <extLst>
        <ext uri="{3e2802c4-a4d2-4d8b-9148-e3be6c30e623}">
          <xlrd:rvb i="3860"/>
        </ext>
      </extLst>
    </bk>
    <bk>
      <extLst>
        <ext uri="{3e2802c4-a4d2-4d8b-9148-e3be6c30e623}">
          <xlrd:rvb i="3861"/>
        </ext>
      </extLst>
    </bk>
    <bk>
      <extLst>
        <ext uri="{3e2802c4-a4d2-4d8b-9148-e3be6c30e623}">
          <xlrd:rvb i="3862"/>
        </ext>
      </extLst>
    </bk>
    <bk>
      <extLst>
        <ext uri="{3e2802c4-a4d2-4d8b-9148-e3be6c30e623}">
          <xlrd:rvb i="3863"/>
        </ext>
      </extLst>
    </bk>
    <bk>
      <extLst>
        <ext uri="{3e2802c4-a4d2-4d8b-9148-e3be6c30e623}">
          <xlrd:rvb i="3864"/>
        </ext>
      </extLst>
    </bk>
    <bk>
      <extLst>
        <ext uri="{3e2802c4-a4d2-4d8b-9148-e3be6c30e623}">
          <xlrd:rvb i="3865"/>
        </ext>
      </extLst>
    </bk>
    <bk>
      <extLst>
        <ext uri="{3e2802c4-a4d2-4d8b-9148-e3be6c30e623}">
          <xlrd:rvb i="3866"/>
        </ext>
      </extLst>
    </bk>
    <bk>
      <extLst>
        <ext uri="{3e2802c4-a4d2-4d8b-9148-e3be6c30e623}">
          <xlrd:rvb i="3867"/>
        </ext>
      </extLst>
    </bk>
    <bk>
      <extLst>
        <ext uri="{3e2802c4-a4d2-4d8b-9148-e3be6c30e623}">
          <xlrd:rvb i="3868"/>
        </ext>
      </extLst>
    </bk>
    <bk>
      <extLst>
        <ext uri="{3e2802c4-a4d2-4d8b-9148-e3be6c30e623}">
          <xlrd:rvb i="3869"/>
        </ext>
      </extLst>
    </bk>
    <bk>
      <extLst>
        <ext uri="{3e2802c4-a4d2-4d8b-9148-e3be6c30e623}">
          <xlrd:rvb i="3870"/>
        </ext>
      </extLst>
    </bk>
    <bk>
      <extLst>
        <ext uri="{3e2802c4-a4d2-4d8b-9148-e3be6c30e623}">
          <xlrd:rvb i="3871"/>
        </ext>
      </extLst>
    </bk>
    <bk>
      <extLst>
        <ext uri="{3e2802c4-a4d2-4d8b-9148-e3be6c30e623}">
          <xlrd:rvb i="3872"/>
        </ext>
      </extLst>
    </bk>
    <bk>
      <extLst>
        <ext uri="{3e2802c4-a4d2-4d8b-9148-e3be6c30e623}">
          <xlrd:rvb i="3873"/>
        </ext>
      </extLst>
    </bk>
    <bk>
      <extLst>
        <ext uri="{3e2802c4-a4d2-4d8b-9148-e3be6c30e623}">
          <xlrd:rvb i="3874"/>
        </ext>
      </extLst>
    </bk>
    <bk>
      <extLst>
        <ext uri="{3e2802c4-a4d2-4d8b-9148-e3be6c30e623}">
          <xlrd:rvb i="3875"/>
        </ext>
      </extLst>
    </bk>
    <bk>
      <extLst>
        <ext uri="{3e2802c4-a4d2-4d8b-9148-e3be6c30e623}">
          <xlrd:rvb i="3876"/>
        </ext>
      </extLst>
    </bk>
    <bk>
      <extLst>
        <ext uri="{3e2802c4-a4d2-4d8b-9148-e3be6c30e623}">
          <xlrd:rvb i="3877"/>
        </ext>
      </extLst>
    </bk>
    <bk>
      <extLst>
        <ext uri="{3e2802c4-a4d2-4d8b-9148-e3be6c30e623}">
          <xlrd:rvb i="3878"/>
        </ext>
      </extLst>
    </bk>
    <bk>
      <extLst>
        <ext uri="{3e2802c4-a4d2-4d8b-9148-e3be6c30e623}">
          <xlrd:rvb i="3879"/>
        </ext>
      </extLst>
    </bk>
    <bk>
      <extLst>
        <ext uri="{3e2802c4-a4d2-4d8b-9148-e3be6c30e623}">
          <xlrd:rvb i="3880"/>
        </ext>
      </extLst>
    </bk>
    <bk>
      <extLst>
        <ext uri="{3e2802c4-a4d2-4d8b-9148-e3be6c30e623}">
          <xlrd:rvb i="3881"/>
        </ext>
      </extLst>
    </bk>
    <bk>
      <extLst>
        <ext uri="{3e2802c4-a4d2-4d8b-9148-e3be6c30e623}">
          <xlrd:rvb i="3882"/>
        </ext>
      </extLst>
    </bk>
    <bk>
      <extLst>
        <ext uri="{3e2802c4-a4d2-4d8b-9148-e3be6c30e623}">
          <xlrd:rvb i="3883"/>
        </ext>
      </extLst>
    </bk>
    <bk>
      <extLst>
        <ext uri="{3e2802c4-a4d2-4d8b-9148-e3be6c30e623}">
          <xlrd:rvb i="3884"/>
        </ext>
      </extLst>
    </bk>
    <bk>
      <extLst>
        <ext uri="{3e2802c4-a4d2-4d8b-9148-e3be6c30e623}">
          <xlrd:rvb i="3885"/>
        </ext>
      </extLst>
    </bk>
    <bk>
      <extLst>
        <ext uri="{3e2802c4-a4d2-4d8b-9148-e3be6c30e623}">
          <xlrd:rvb i="3886"/>
        </ext>
      </extLst>
    </bk>
    <bk>
      <extLst>
        <ext uri="{3e2802c4-a4d2-4d8b-9148-e3be6c30e623}">
          <xlrd:rvb i="3887"/>
        </ext>
      </extLst>
    </bk>
    <bk>
      <extLst>
        <ext uri="{3e2802c4-a4d2-4d8b-9148-e3be6c30e623}">
          <xlrd:rvb i="3888"/>
        </ext>
      </extLst>
    </bk>
    <bk>
      <extLst>
        <ext uri="{3e2802c4-a4d2-4d8b-9148-e3be6c30e623}">
          <xlrd:rvb i="3889"/>
        </ext>
      </extLst>
    </bk>
    <bk>
      <extLst>
        <ext uri="{3e2802c4-a4d2-4d8b-9148-e3be6c30e623}">
          <xlrd:rvb i="3890"/>
        </ext>
      </extLst>
    </bk>
    <bk>
      <extLst>
        <ext uri="{3e2802c4-a4d2-4d8b-9148-e3be6c30e623}">
          <xlrd:rvb i="3891"/>
        </ext>
      </extLst>
    </bk>
    <bk>
      <extLst>
        <ext uri="{3e2802c4-a4d2-4d8b-9148-e3be6c30e623}">
          <xlrd:rvb i="3892"/>
        </ext>
      </extLst>
    </bk>
    <bk>
      <extLst>
        <ext uri="{3e2802c4-a4d2-4d8b-9148-e3be6c30e623}">
          <xlrd:rvb i="3893"/>
        </ext>
      </extLst>
    </bk>
    <bk>
      <extLst>
        <ext uri="{3e2802c4-a4d2-4d8b-9148-e3be6c30e623}">
          <xlrd:rvb i="3894"/>
        </ext>
      </extLst>
    </bk>
    <bk>
      <extLst>
        <ext uri="{3e2802c4-a4d2-4d8b-9148-e3be6c30e623}">
          <xlrd:rvb i="3895"/>
        </ext>
      </extLst>
    </bk>
    <bk>
      <extLst>
        <ext uri="{3e2802c4-a4d2-4d8b-9148-e3be6c30e623}">
          <xlrd:rvb i="3896"/>
        </ext>
      </extLst>
    </bk>
    <bk>
      <extLst>
        <ext uri="{3e2802c4-a4d2-4d8b-9148-e3be6c30e623}">
          <xlrd:rvb i="3897"/>
        </ext>
      </extLst>
    </bk>
    <bk>
      <extLst>
        <ext uri="{3e2802c4-a4d2-4d8b-9148-e3be6c30e623}">
          <xlrd:rvb i="3898"/>
        </ext>
      </extLst>
    </bk>
    <bk>
      <extLst>
        <ext uri="{3e2802c4-a4d2-4d8b-9148-e3be6c30e623}">
          <xlrd:rvb i="3899"/>
        </ext>
      </extLst>
    </bk>
    <bk>
      <extLst>
        <ext uri="{3e2802c4-a4d2-4d8b-9148-e3be6c30e623}">
          <xlrd:rvb i="3900"/>
        </ext>
      </extLst>
    </bk>
    <bk>
      <extLst>
        <ext uri="{3e2802c4-a4d2-4d8b-9148-e3be6c30e623}">
          <xlrd:rvb i="3901"/>
        </ext>
      </extLst>
    </bk>
    <bk>
      <extLst>
        <ext uri="{3e2802c4-a4d2-4d8b-9148-e3be6c30e623}">
          <xlrd:rvb i="3902"/>
        </ext>
      </extLst>
    </bk>
    <bk>
      <extLst>
        <ext uri="{3e2802c4-a4d2-4d8b-9148-e3be6c30e623}">
          <xlrd:rvb i="3903"/>
        </ext>
      </extLst>
    </bk>
    <bk>
      <extLst>
        <ext uri="{3e2802c4-a4d2-4d8b-9148-e3be6c30e623}">
          <xlrd:rvb i="3904"/>
        </ext>
      </extLst>
    </bk>
    <bk>
      <extLst>
        <ext uri="{3e2802c4-a4d2-4d8b-9148-e3be6c30e623}">
          <xlrd:rvb i="3905"/>
        </ext>
      </extLst>
    </bk>
    <bk>
      <extLst>
        <ext uri="{3e2802c4-a4d2-4d8b-9148-e3be6c30e623}">
          <xlrd:rvb i="3906"/>
        </ext>
      </extLst>
    </bk>
    <bk>
      <extLst>
        <ext uri="{3e2802c4-a4d2-4d8b-9148-e3be6c30e623}">
          <xlrd:rvb i="3907"/>
        </ext>
      </extLst>
    </bk>
    <bk>
      <extLst>
        <ext uri="{3e2802c4-a4d2-4d8b-9148-e3be6c30e623}">
          <xlrd:rvb i="3908"/>
        </ext>
      </extLst>
    </bk>
    <bk>
      <extLst>
        <ext uri="{3e2802c4-a4d2-4d8b-9148-e3be6c30e623}">
          <xlrd:rvb i="3909"/>
        </ext>
      </extLst>
    </bk>
    <bk>
      <extLst>
        <ext uri="{3e2802c4-a4d2-4d8b-9148-e3be6c30e623}">
          <xlrd:rvb i="3910"/>
        </ext>
      </extLst>
    </bk>
    <bk>
      <extLst>
        <ext uri="{3e2802c4-a4d2-4d8b-9148-e3be6c30e623}">
          <xlrd:rvb i="3911"/>
        </ext>
      </extLst>
    </bk>
    <bk>
      <extLst>
        <ext uri="{3e2802c4-a4d2-4d8b-9148-e3be6c30e623}">
          <xlrd:rvb i="3912"/>
        </ext>
      </extLst>
    </bk>
    <bk>
      <extLst>
        <ext uri="{3e2802c4-a4d2-4d8b-9148-e3be6c30e623}">
          <xlrd:rvb i="3913"/>
        </ext>
      </extLst>
    </bk>
    <bk>
      <extLst>
        <ext uri="{3e2802c4-a4d2-4d8b-9148-e3be6c30e623}">
          <xlrd:rvb i="3914"/>
        </ext>
      </extLst>
    </bk>
    <bk>
      <extLst>
        <ext uri="{3e2802c4-a4d2-4d8b-9148-e3be6c30e623}">
          <xlrd:rvb i="3915"/>
        </ext>
      </extLst>
    </bk>
    <bk>
      <extLst>
        <ext uri="{3e2802c4-a4d2-4d8b-9148-e3be6c30e623}">
          <xlrd:rvb i="3916"/>
        </ext>
      </extLst>
    </bk>
    <bk>
      <extLst>
        <ext uri="{3e2802c4-a4d2-4d8b-9148-e3be6c30e623}">
          <xlrd:rvb i="3917"/>
        </ext>
      </extLst>
    </bk>
    <bk>
      <extLst>
        <ext uri="{3e2802c4-a4d2-4d8b-9148-e3be6c30e623}">
          <xlrd:rvb i="3918"/>
        </ext>
      </extLst>
    </bk>
    <bk>
      <extLst>
        <ext uri="{3e2802c4-a4d2-4d8b-9148-e3be6c30e623}">
          <xlrd:rvb i="3919"/>
        </ext>
      </extLst>
    </bk>
    <bk>
      <extLst>
        <ext uri="{3e2802c4-a4d2-4d8b-9148-e3be6c30e623}">
          <xlrd:rvb i="3920"/>
        </ext>
      </extLst>
    </bk>
    <bk>
      <extLst>
        <ext uri="{3e2802c4-a4d2-4d8b-9148-e3be6c30e623}">
          <xlrd:rvb i="3921"/>
        </ext>
      </extLst>
    </bk>
    <bk>
      <extLst>
        <ext uri="{3e2802c4-a4d2-4d8b-9148-e3be6c30e623}">
          <xlrd:rvb i="3922"/>
        </ext>
      </extLst>
    </bk>
    <bk>
      <extLst>
        <ext uri="{3e2802c4-a4d2-4d8b-9148-e3be6c30e623}">
          <xlrd:rvb i="3923"/>
        </ext>
      </extLst>
    </bk>
    <bk>
      <extLst>
        <ext uri="{3e2802c4-a4d2-4d8b-9148-e3be6c30e623}">
          <xlrd:rvb i="3924"/>
        </ext>
      </extLst>
    </bk>
    <bk>
      <extLst>
        <ext uri="{3e2802c4-a4d2-4d8b-9148-e3be6c30e623}">
          <xlrd:rvb i="3925"/>
        </ext>
      </extLst>
    </bk>
    <bk>
      <extLst>
        <ext uri="{3e2802c4-a4d2-4d8b-9148-e3be6c30e623}">
          <xlrd:rvb i="3926"/>
        </ext>
      </extLst>
    </bk>
    <bk>
      <extLst>
        <ext uri="{3e2802c4-a4d2-4d8b-9148-e3be6c30e623}">
          <xlrd:rvb i="3927"/>
        </ext>
      </extLst>
    </bk>
    <bk>
      <extLst>
        <ext uri="{3e2802c4-a4d2-4d8b-9148-e3be6c30e623}">
          <xlrd:rvb i="3928"/>
        </ext>
      </extLst>
    </bk>
    <bk>
      <extLst>
        <ext uri="{3e2802c4-a4d2-4d8b-9148-e3be6c30e623}">
          <xlrd:rvb i="3929"/>
        </ext>
      </extLst>
    </bk>
    <bk>
      <extLst>
        <ext uri="{3e2802c4-a4d2-4d8b-9148-e3be6c30e623}">
          <xlrd:rvb i="3930"/>
        </ext>
      </extLst>
    </bk>
    <bk>
      <extLst>
        <ext uri="{3e2802c4-a4d2-4d8b-9148-e3be6c30e623}">
          <xlrd:rvb i="3931"/>
        </ext>
      </extLst>
    </bk>
    <bk>
      <extLst>
        <ext uri="{3e2802c4-a4d2-4d8b-9148-e3be6c30e623}">
          <xlrd:rvb i="3932"/>
        </ext>
      </extLst>
    </bk>
    <bk>
      <extLst>
        <ext uri="{3e2802c4-a4d2-4d8b-9148-e3be6c30e623}">
          <xlrd:rvb i="3933"/>
        </ext>
      </extLst>
    </bk>
    <bk>
      <extLst>
        <ext uri="{3e2802c4-a4d2-4d8b-9148-e3be6c30e623}">
          <xlrd:rvb i="3934"/>
        </ext>
      </extLst>
    </bk>
    <bk>
      <extLst>
        <ext uri="{3e2802c4-a4d2-4d8b-9148-e3be6c30e623}">
          <xlrd:rvb i="3935"/>
        </ext>
      </extLst>
    </bk>
    <bk>
      <extLst>
        <ext uri="{3e2802c4-a4d2-4d8b-9148-e3be6c30e623}">
          <xlrd:rvb i="3936"/>
        </ext>
      </extLst>
    </bk>
    <bk>
      <extLst>
        <ext uri="{3e2802c4-a4d2-4d8b-9148-e3be6c30e623}">
          <xlrd:rvb i="3937"/>
        </ext>
      </extLst>
    </bk>
    <bk>
      <extLst>
        <ext uri="{3e2802c4-a4d2-4d8b-9148-e3be6c30e623}">
          <xlrd:rvb i="3938"/>
        </ext>
      </extLst>
    </bk>
    <bk>
      <extLst>
        <ext uri="{3e2802c4-a4d2-4d8b-9148-e3be6c30e623}">
          <xlrd:rvb i="3939"/>
        </ext>
      </extLst>
    </bk>
    <bk>
      <extLst>
        <ext uri="{3e2802c4-a4d2-4d8b-9148-e3be6c30e623}">
          <xlrd:rvb i="3940"/>
        </ext>
      </extLst>
    </bk>
    <bk>
      <extLst>
        <ext uri="{3e2802c4-a4d2-4d8b-9148-e3be6c30e623}">
          <xlrd:rvb i="3941"/>
        </ext>
      </extLst>
    </bk>
    <bk>
      <extLst>
        <ext uri="{3e2802c4-a4d2-4d8b-9148-e3be6c30e623}">
          <xlrd:rvb i="3942"/>
        </ext>
      </extLst>
    </bk>
    <bk>
      <extLst>
        <ext uri="{3e2802c4-a4d2-4d8b-9148-e3be6c30e623}">
          <xlrd:rvb i="3943"/>
        </ext>
      </extLst>
    </bk>
    <bk>
      <extLst>
        <ext uri="{3e2802c4-a4d2-4d8b-9148-e3be6c30e623}">
          <xlrd:rvb i="3944"/>
        </ext>
      </extLst>
    </bk>
    <bk>
      <extLst>
        <ext uri="{3e2802c4-a4d2-4d8b-9148-e3be6c30e623}">
          <xlrd:rvb i="3945"/>
        </ext>
      </extLst>
    </bk>
    <bk>
      <extLst>
        <ext uri="{3e2802c4-a4d2-4d8b-9148-e3be6c30e623}">
          <xlrd:rvb i="3946"/>
        </ext>
      </extLst>
    </bk>
    <bk>
      <extLst>
        <ext uri="{3e2802c4-a4d2-4d8b-9148-e3be6c30e623}">
          <xlrd:rvb i="3947"/>
        </ext>
      </extLst>
    </bk>
    <bk>
      <extLst>
        <ext uri="{3e2802c4-a4d2-4d8b-9148-e3be6c30e623}">
          <xlrd:rvb i="3948"/>
        </ext>
      </extLst>
    </bk>
    <bk>
      <extLst>
        <ext uri="{3e2802c4-a4d2-4d8b-9148-e3be6c30e623}">
          <xlrd:rvb i="3949"/>
        </ext>
      </extLst>
    </bk>
    <bk>
      <extLst>
        <ext uri="{3e2802c4-a4d2-4d8b-9148-e3be6c30e623}">
          <xlrd:rvb i="3950"/>
        </ext>
      </extLst>
    </bk>
    <bk>
      <extLst>
        <ext uri="{3e2802c4-a4d2-4d8b-9148-e3be6c30e623}">
          <xlrd:rvb i="3951"/>
        </ext>
      </extLst>
    </bk>
    <bk>
      <extLst>
        <ext uri="{3e2802c4-a4d2-4d8b-9148-e3be6c30e623}">
          <xlrd:rvb i="3952"/>
        </ext>
      </extLst>
    </bk>
    <bk>
      <extLst>
        <ext uri="{3e2802c4-a4d2-4d8b-9148-e3be6c30e623}">
          <xlrd:rvb i="3953"/>
        </ext>
      </extLst>
    </bk>
    <bk>
      <extLst>
        <ext uri="{3e2802c4-a4d2-4d8b-9148-e3be6c30e623}">
          <xlrd:rvb i="3954"/>
        </ext>
      </extLst>
    </bk>
    <bk>
      <extLst>
        <ext uri="{3e2802c4-a4d2-4d8b-9148-e3be6c30e623}">
          <xlrd:rvb i="3955"/>
        </ext>
      </extLst>
    </bk>
    <bk>
      <extLst>
        <ext uri="{3e2802c4-a4d2-4d8b-9148-e3be6c30e623}">
          <xlrd:rvb i="3956"/>
        </ext>
      </extLst>
    </bk>
    <bk>
      <extLst>
        <ext uri="{3e2802c4-a4d2-4d8b-9148-e3be6c30e623}">
          <xlrd:rvb i="3957"/>
        </ext>
      </extLst>
    </bk>
    <bk>
      <extLst>
        <ext uri="{3e2802c4-a4d2-4d8b-9148-e3be6c30e623}">
          <xlrd:rvb i="3958"/>
        </ext>
      </extLst>
    </bk>
    <bk>
      <extLst>
        <ext uri="{3e2802c4-a4d2-4d8b-9148-e3be6c30e623}">
          <xlrd:rvb i="3959"/>
        </ext>
      </extLst>
    </bk>
    <bk>
      <extLst>
        <ext uri="{3e2802c4-a4d2-4d8b-9148-e3be6c30e623}">
          <xlrd:rvb i="3960"/>
        </ext>
      </extLst>
    </bk>
    <bk>
      <extLst>
        <ext uri="{3e2802c4-a4d2-4d8b-9148-e3be6c30e623}">
          <xlrd:rvb i="3961"/>
        </ext>
      </extLst>
    </bk>
    <bk>
      <extLst>
        <ext uri="{3e2802c4-a4d2-4d8b-9148-e3be6c30e623}">
          <xlrd:rvb i="3962"/>
        </ext>
      </extLst>
    </bk>
    <bk>
      <extLst>
        <ext uri="{3e2802c4-a4d2-4d8b-9148-e3be6c30e623}">
          <xlrd:rvb i="3963"/>
        </ext>
      </extLst>
    </bk>
    <bk>
      <extLst>
        <ext uri="{3e2802c4-a4d2-4d8b-9148-e3be6c30e623}">
          <xlrd:rvb i="3964"/>
        </ext>
      </extLst>
    </bk>
    <bk>
      <extLst>
        <ext uri="{3e2802c4-a4d2-4d8b-9148-e3be6c30e623}">
          <xlrd:rvb i="3965"/>
        </ext>
      </extLst>
    </bk>
    <bk>
      <extLst>
        <ext uri="{3e2802c4-a4d2-4d8b-9148-e3be6c30e623}">
          <xlrd:rvb i="3966"/>
        </ext>
      </extLst>
    </bk>
    <bk>
      <extLst>
        <ext uri="{3e2802c4-a4d2-4d8b-9148-e3be6c30e623}">
          <xlrd:rvb i="3967"/>
        </ext>
      </extLst>
    </bk>
    <bk>
      <extLst>
        <ext uri="{3e2802c4-a4d2-4d8b-9148-e3be6c30e623}">
          <xlrd:rvb i="3968"/>
        </ext>
      </extLst>
    </bk>
    <bk>
      <extLst>
        <ext uri="{3e2802c4-a4d2-4d8b-9148-e3be6c30e623}">
          <xlrd:rvb i="3969"/>
        </ext>
      </extLst>
    </bk>
    <bk>
      <extLst>
        <ext uri="{3e2802c4-a4d2-4d8b-9148-e3be6c30e623}">
          <xlrd:rvb i="3970"/>
        </ext>
      </extLst>
    </bk>
    <bk>
      <extLst>
        <ext uri="{3e2802c4-a4d2-4d8b-9148-e3be6c30e623}">
          <xlrd:rvb i="3971"/>
        </ext>
      </extLst>
    </bk>
    <bk>
      <extLst>
        <ext uri="{3e2802c4-a4d2-4d8b-9148-e3be6c30e623}">
          <xlrd:rvb i="3972"/>
        </ext>
      </extLst>
    </bk>
    <bk>
      <extLst>
        <ext uri="{3e2802c4-a4d2-4d8b-9148-e3be6c30e623}">
          <xlrd:rvb i="3973"/>
        </ext>
      </extLst>
    </bk>
    <bk>
      <extLst>
        <ext uri="{3e2802c4-a4d2-4d8b-9148-e3be6c30e623}">
          <xlrd:rvb i="3974"/>
        </ext>
      </extLst>
    </bk>
    <bk>
      <extLst>
        <ext uri="{3e2802c4-a4d2-4d8b-9148-e3be6c30e623}">
          <xlrd:rvb i="3975"/>
        </ext>
      </extLst>
    </bk>
    <bk>
      <extLst>
        <ext uri="{3e2802c4-a4d2-4d8b-9148-e3be6c30e623}">
          <xlrd:rvb i="3976"/>
        </ext>
      </extLst>
    </bk>
    <bk>
      <extLst>
        <ext uri="{3e2802c4-a4d2-4d8b-9148-e3be6c30e623}">
          <xlrd:rvb i="3977"/>
        </ext>
      </extLst>
    </bk>
    <bk>
      <extLst>
        <ext uri="{3e2802c4-a4d2-4d8b-9148-e3be6c30e623}">
          <xlrd:rvb i="3978"/>
        </ext>
      </extLst>
    </bk>
    <bk>
      <extLst>
        <ext uri="{3e2802c4-a4d2-4d8b-9148-e3be6c30e623}">
          <xlrd:rvb i="3979"/>
        </ext>
      </extLst>
    </bk>
    <bk>
      <extLst>
        <ext uri="{3e2802c4-a4d2-4d8b-9148-e3be6c30e623}">
          <xlrd:rvb i="3980"/>
        </ext>
      </extLst>
    </bk>
    <bk>
      <extLst>
        <ext uri="{3e2802c4-a4d2-4d8b-9148-e3be6c30e623}">
          <xlrd:rvb i="3981"/>
        </ext>
      </extLst>
    </bk>
    <bk>
      <extLst>
        <ext uri="{3e2802c4-a4d2-4d8b-9148-e3be6c30e623}">
          <xlrd:rvb i="3982"/>
        </ext>
      </extLst>
    </bk>
    <bk>
      <extLst>
        <ext uri="{3e2802c4-a4d2-4d8b-9148-e3be6c30e623}">
          <xlrd:rvb i="3983"/>
        </ext>
      </extLst>
    </bk>
    <bk>
      <extLst>
        <ext uri="{3e2802c4-a4d2-4d8b-9148-e3be6c30e623}">
          <xlrd:rvb i="3984"/>
        </ext>
      </extLst>
    </bk>
    <bk>
      <extLst>
        <ext uri="{3e2802c4-a4d2-4d8b-9148-e3be6c30e623}">
          <xlrd:rvb i="3985"/>
        </ext>
      </extLst>
    </bk>
    <bk>
      <extLst>
        <ext uri="{3e2802c4-a4d2-4d8b-9148-e3be6c30e623}">
          <xlrd:rvb i="3986"/>
        </ext>
      </extLst>
    </bk>
    <bk>
      <extLst>
        <ext uri="{3e2802c4-a4d2-4d8b-9148-e3be6c30e623}">
          <xlrd:rvb i="3987"/>
        </ext>
      </extLst>
    </bk>
    <bk>
      <extLst>
        <ext uri="{3e2802c4-a4d2-4d8b-9148-e3be6c30e623}">
          <xlrd:rvb i="3988"/>
        </ext>
      </extLst>
    </bk>
    <bk>
      <extLst>
        <ext uri="{3e2802c4-a4d2-4d8b-9148-e3be6c30e623}">
          <xlrd:rvb i="3989"/>
        </ext>
      </extLst>
    </bk>
    <bk>
      <extLst>
        <ext uri="{3e2802c4-a4d2-4d8b-9148-e3be6c30e623}">
          <xlrd:rvb i="3990"/>
        </ext>
      </extLst>
    </bk>
    <bk>
      <extLst>
        <ext uri="{3e2802c4-a4d2-4d8b-9148-e3be6c30e623}">
          <xlrd:rvb i="3991"/>
        </ext>
      </extLst>
    </bk>
    <bk>
      <extLst>
        <ext uri="{3e2802c4-a4d2-4d8b-9148-e3be6c30e623}">
          <xlrd:rvb i="3992"/>
        </ext>
      </extLst>
    </bk>
    <bk>
      <extLst>
        <ext uri="{3e2802c4-a4d2-4d8b-9148-e3be6c30e623}">
          <xlrd:rvb i="3993"/>
        </ext>
      </extLst>
    </bk>
    <bk>
      <extLst>
        <ext uri="{3e2802c4-a4d2-4d8b-9148-e3be6c30e623}">
          <xlrd:rvb i="3994"/>
        </ext>
      </extLst>
    </bk>
    <bk>
      <extLst>
        <ext uri="{3e2802c4-a4d2-4d8b-9148-e3be6c30e623}">
          <xlrd:rvb i="3995"/>
        </ext>
      </extLst>
    </bk>
    <bk>
      <extLst>
        <ext uri="{3e2802c4-a4d2-4d8b-9148-e3be6c30e623}">
          <xlrd:rvb i="3996"/>
        </ext>
      </extLst>
    </bk>
    <bk>
      <extLst>
        <ext uri="{3e2802c4-a4d2-4d8b-9148-e3be6c30e623}">
          <xlrd:rvb i="3997"/>
        </ext>
      </extLst>
    </bk>
    <bk>
      <extLst>
        <ext uri="{3e2802c4-a4d2-4d8b-9148-e3be6c30e623}">
          <xlrd:rvb i="3998"/>
        </ext>
      </extLst>
    </bk>
    <bk>
      <extLst>
        <ext uri="{3e2802c4-a4d2-4d8b-9148-e3be6c30e623}">
          <xlrd:rvb i="3999"/>
        </ext>
      </extLst>
    </bk>
    <bk>
      <extLst>
        <ext uri="{3e2802c4-a4d2-4d8b-9148-e3be6c30e623}">
          <xlrd:rvb i="4000"/>
        </ext>
      </extLst>
    </bk>
    <bk>
      <extLst>
        <ext uri="{3e2802c4-a4d2-4d8b-9148-e3be6c30e623}">
          <xlrd:rvb i="4001"/>
        </ext>
      </extLst>
    </bk>
    <bk>
      <extLst>
        <ext uri="{3e2802c4-a4d2-4d8b-9148-e3be6c30e623}">
          <xlrd:rvb i="4002"/>
        </ext>
      </extLst>
    </bk>
    <bk>
      <extLst>
        <ext uri="{3e2802c4-a4d2-4d8b-9148-e3be6c30e623}">
          <xlrd:rvb i="4003"/>
        </ext>
      </extLst>
    </bk>
    <bk>
      <extLst>
        <ext uri="{3e2802c4-a4d2-4d8b-9148-e3be6c30e623}">
          <xlrd:rvb i="4004"/>
        </ext>
      </extLst>
    </bk>
    <bk>
      <extLst>
        <ext uri="{3e2802c4-a4d2-4d8b-9148-e3be6c30e623}">
          <xlrd:rvb i="4005"/>
        </ext>
      </extLst>
    </bk>
    <bk>
      <extLst>
        <ext uri="{3e2802c4-a4d2-4d8b-9148-e3be6c30e623}">
          <xlrd:rvb i="4006"/>
        </ext>
      </extLst>
    </bk>
    <bk>
      <extLst>
        <ext uri="{3e2802c4-a4d2-4d8b-9148-e3be6c30e623}">
          <xlrd:rvb i="4007"/>
        </ext>
      </extLst>
    </bk>
    <bk>
      <extLst>
        <ext uri="{3e2802c4-a4d2-4d8b-9148-e3be6c30e623}">
          <xlrd:rvb i="4008"/>
        </ext>
      </extLst>
    </bk>
    <bk>
      <extLst>
        <ext uri="{3e2802c4-a4d2-4d8b-9148-e3be6c30e623}">
          <xlrd:rvb i="4009"/>
        </ext>
      </extLst>
    </bk>
    <bk>
      <extLst>
        <ext uri="{3e2802c4-a4d2-4d8b-9148-e3be6c30e623}">
          <xlrd:rvb i="4010"/>
        </ext>
      </extLst>
    </bk>
    <bk>
      <extLst>
        <ext uri="{3e2802c4-a4d2-4d8b-9148-e3be6c30e623}">
          <xlrd:rvb i="4011"/>
        </ext>
      </extLst>
    </bk>
    <bk>
      <extLst>
        <ext uri="{3e2802c4-a4d2-4d8b-9148-e3be6c30e623}">
          <xlrd:rvb i="4012"/>
        </ext>
      </extLst>
    </bk>
    <bk>
      <extLst>
        <ext uri="{3e2802c4-a4d2-4d8b-9148-e3be6c30e623}">
          <xlrd:rvb i="4013"/>
        </ext>
      </extLst>
    </bk>
    <bk>
      <extLst>
        <ext uri="{3e2802c4-a4d2-4d8b-9148-e3be6c30e623}">
          <xlrd:rvb i="4014"/>
        </ext>
      </extLst>
    </bk>
    <bk>
      <extLst>
        <ext uri="{3e2802c4-a4d2-4d8b-9148-e3be6c30e623}">
          <xlrd:rvb i="4015"/>
        </ext>
      </extLst>
    </bk>
    <bk>
      <extLst>
        <ext uri="{3e2802c4-a4d2-4d8b-9148-e3be6c30e623}">
          <xlrd:rvb i="4016"/>
        </ext>
      </extLst>
    </bk>
    <bk>
      <extLst>
        <ext uri="{3e2802c4-a4d2-4d8b-9148-e3be6c30e623}">
          <xlrd:rvb i="4017"/>
        </ext>
      </extLst>
    </bk>
    <bk>
      <extLst>
        <ext uri="{3e2802c4-a4d2-4d8b-9148-e3be6c30e623}">
          <xlrd:rvb i="4018"/>
        </ext>
      </extLst>
    </bk>
    <bk>
      <extLst>
        <ext uri="{3e2802c4-a4d2-4d8b-9148-e3be6c30e623}">
          <xlrd:rvb i="4019"/>
        </ext>
      </extLst>
    </bk>
    <bk>
      <extLst>
        <ext uri="{3e2802c4-a4d2-4d8b-9148-e3be6c30e623}">
          <xlrd:rvb i="4020"/>
        </ext>
      </extLst>
    </bk>
    <bk>
      <extLst>
        <ext uri="{3e2802c4-a4d2-4d8b-9148-e3be6c30e623}">
          <xlrd:rvb i="4021"/>
        </ext>
      </extLst>
    </bk>
    <bk>
      <extLst>
        <ext uri="{3e2802c4-a4d2-4d8b-9148-e3be6c30e623}">
          <xlrd:rvb i="4022"/>
        </ext>
      </extLst>
    </bk>
    <bk>
      <extLst>
        <ext uri="{3e2802c4-a4d2-4d8b-9148-e3be6c30e623}">
          <xlrd:rvb i="4023"/>
        </ext>
      </extLst>
    </bk>
    <bk>
      <extLst>
        <ext uri="{3e2802c4-a4d2-4d8b-9148-e3be6c30e623}">
          <xlrd:rvb i="4024"/>
        </ext>
      </extLst>
    </bk>
    <bk>
      <extLst>
        <ext uri="{3e2802c4-a4d2-4d8b-9148-e3be6c30e623}">
          <xlrd:rvb i="4025"/>
        </ext>
      </extLst>
    </bk>
    <bk>
      <extLst>
        <ext uri="{3e2802c4-a4d2-4d8b-9148-e3be6c30e623}">
          <xlrd:rvb i="4026"/>
        </ext>
      </extLst>
    </bk>
    <bk>
      <extLst>
        <ext uri="{3e2802c4-a4d2-4d8b-9148-e3be6c30e623}">
          <xlrd:rvb i="4027"/>
        </ext>
      </extLst>
    </bk>
    <bk>
      <extLst>
        <ext uri="{3e2802c4-a4d2-4d8b-9148-e3be6c30e623}">
          <xlrd:rvb i="4028"/>
        </ext>
      </extLst>
    </bk>
    <bk>
      <extLst>
        <ext uri="{3e2802c4-a4d2-4d8b-9148-e3be6c30e623}">
          <xlrd:rvb i="4029"/>
        </ext>
      </extLst>
    </bk>
    <bk>
      <extLst>
        <ext uri="{3e2802c4-a4d2-4d8b-9148-e3be6c30e623}">
          <xlrd:rvb i="4030"/>
        </ext>
      </extLst>
    </bk>
    <bk>
      <extLst>
        <ext uri="{3e2802c4-a4d2-4d8b-9148-e3be6c30e623}">
          <xlrd:rvb i="4031"/>
        </ext>
      </extLst>
    </bk>
    <bk>
      <extLst>
        <ext uri="{3e2802c4-a4d2-4d8b-9148-e3be6c30e623}">
          <xlrd:rvb i="4032"/>
        </ext>
      </extLst>
    </bk>
    <bk>
      <extLst>
        <ext uri="{3e2802c4-a4d2-4d8b-9148-e3be6c30e623}">
          <xlrd:rvb i="4033"/>
        </ext>
      </extLst>
    </bk>
    <bk>
      <extLst>
        <ext uri="{3e2802c4-a4d2-4d8b-9148-e3be6c30e623}">
          <xlrd:rvb i="4034"/>
        </ext>
      </extLst>
    </bk>
    <bk>
      <extLst>
        <ext uri="{3e2802c4-a4d2-4d8b-9148-e3be6c30e623}">
          <xlrd:rvb i="4035"/>
        </ext>
      </extLst>
    </bk>
    <bk>
      <extLst>
        <ext uri="{3e2802c4-a4d2-4d8b-9148-e3be6c30e623}">
          <xlrd:rvb i="4036"/>
        </ext>
      </extLst>
    </bk>
    <bk>
      <extLst>
        <ext uri="{3e2802c4-a4d2-4d8b-9148-e3be6c30e623}">
          <xlrd:rvb i="4037"/>
        </ext>
      </extLst>
    </bk>
    <bk>
      <extLst>
        <ext uri="{3e2802c4-a4d2-4d8b-9148-e3be6c30e623}">
          <xlrd:rvb i="4038"/>
        </ext>
      </extLst>
    </bk>
    <bk>
      <extLst>
        <ext uri="{3e2802c4-a4d2-4d8b-9148-e3be6c30e623}">
          <xlrd:rvb i="4039"/>
        </ext>
      </extLst>
    </bk>
    <bk>
      <extLst>
        <ext uri="{3e2802c4-a4d2-4d8b-9148-e3be6c30e623}">
          <xlrd:rvb i="4040"/>
        </ext>
      </extLst>
    </bk>
    <bk>
      <extLst>
        <ext uri="{3e2802c4-a4d2-4d8b-9148-e3be6c30e623}">
          <xlrd:rvb i="4041"/>
        </ext>
      </extLst>
    </bk>
    <bk>
      <extLst>
        <ext uri="{3e2802c4-a4d2-4d8b-9148-e3be6c30e623}">
          <xlrd:rvb i="4042"/>
        </ext>
      </extLst>
    </bk>
    <bk>
      <extLst>
        <ext uri="{3e2802c4-a4d2-4d8b-9148-e3be6c30e623}">
          <xlrd:rvb i="4043"/>
        </ext>
      </extLst>
    </bk>
    <bk>
      <extLst>
        <ext uri="{3e2802c4-a4d2-4d8b-9148-e3be6c30e623}">
          <xlrd:rvb i="4044"/>
        </ext>
      </extLst>
    </bk>
    <bk>
      <extLst>
        <ext uri="{3e2802c4-a4d2-4d8b-9148-e3be6c30e623}">
          <xlrd:rvb i="4045"/>
        </ext>
      </extLst>
    </bk>
    <bk>
      <extLst>
        <ext uri="{3e2802c4-a4d2-4d8b-9148-e3be6c30e623}">
          <xlrd:rvb i="4046"/>
        </ext>
      </extLst>
    </bk>
    <bk>
      <extLst>
        <ext uri="{3e2802c4-a4d2-4d8b-9148-e3be6c30e623}">
          <xlrd:rvb i="4047"/>
        </ext>
      </extLst>
    </bk>
    <bk>
      <extLst>
        <ext uri="{3e2802c4-a4d2-4d8b-9148-e3be6c30e623}">
          <xlrd:rvb i="4048"/>
        </ext>
      </extLst>
    </bk>
    <bk>
      <extLst>
        <ext uri="{3e2802c4-a4d2-4d8b-9148-e3be6c30e623}">
          <xlrd:rvb i="4049"/>
        </ext>
      </extLst>
    </bk>
    <bk>
      <extLst>
        <ext uri="{3e2802c4-a4d2-4d8b-9148-e3be6c30e623}">
          <xlrd:rvb i="4050"/>
        </ext>
      </extLst>
    </bk>
    <bk>
      <extLst>
        <ext uri="{3e2802c4-a4d2-4d8b-9148-e3be6c30e623}">
          <xlrd:rvb i="4051"/>
        </ext>
      </extLst>
    </bk>
    <bk>
      <extLst>
        <ext uri="{3e2802c4-a4d2-4d8b-9148-e3be6c30e623}">
          <xlrd:rvb i="4052"/>
        </ext>
      </extLst>
    </bk>
    <bk>
      <extLst>
        <ext uri="{3e2802c4-a4d2-4d8b-9148-e3be6c30e623}">
          <xlrd:rvb i="4053"/>
        </ext>
      </extLst>
    </bk>
    <bk>
      <extLst>
        <ext uri="{3e2802c4-a4d2-4d8b-9148-e3be6c30e623}">
          <xlrd:rvb i="4054"/>
        </ext>
      </extLst>
    </bk>
    <bk>
      <extLst>
        <ext uri="{3e2802c4-a4d2-4d8b-9148-e3be6c30e623}">
          <xlrd:rvb i="4055"/>
        </ext>
      </extLst>
    </bk>
    <bk>
      <extLst>
        <ext uri="{3e2802c4-a4d2-4d8b-9148-e3be6c30e623}">
          <xlrd:rvb i="4056"/>
        </ext>
      </extLst>
    </bk>
    <bk>
      <extLst>
        <ext uri="{3e2802c4-a4d2-4d8b-9148-e3be6c30e623}">
          <xlrd:rvb i="4057"/>
        </ext>
      </extLst>
    </bk>
    <bk>
      <extLst>
        <ext uri="{3e2802c4-a4d2-4d8b-9148-e3be6c30e623}">
          <xlrd:rvb i="4058"/>
        </ext>
      </extLst>
    </bk>
    <bk>
      <extLst>
        <ext uri="{3e2802c4-a4d2-4d8b-9148-e3be6c30e623}">
          <xlrd:rvb i="4059"/>
        </ext>
      </extLst>
    </bk>
    <bk>
      <extLst>
        <ext uri="{3e2802c4-a4d2-4d8b-9148-e3be6c30e623}">
          <xlrd:rvb i="4060"/>
        </ext>
      </extLst>
    </bk>
    <bk>
      <extLst>
        <ext uri="{3e2802c4-a4d2-4d8b-9148-e3be6c30e623}">
          <xlrd:rvb i="4061"/>
        </ext>
      </extLst>
    </bk>
    <bk>
      <extLst>
        <ext uri="{3e2802c4-a4d2-4d8b-9148-e3be6c30e623}">
          <xlrd:rvb i="4062"/>
        </ext>
      </extLst>
    </bk>
    <bk>
      <extLst>
        <ext uri="{3e2802c4-a4d2-4d8b-9148-e3be6c30e623}">
          <xlrd:rvb i="4063"/>
        </ext>
      </extLst>
    </bk>
    <bk>
      <extLst>
        <ext uri="{3e2802c4-a4d2-4d8b-9148-e3be6c30e623}">
          <xlrd:rvb i="4064"/>
        </ext>
      </extLst>
    </bk>
    <bk>
      <extLst>
        <ext uri="{3e2802c4-a4d2-4d8b-9148-e3be6c30e623}">
          <xlrd:rvb i="4065"/>
        </ext>
      </extLst>
    </bk>
    <bk>
      <extLst>
        <ext uri="{3e2802c4-a4d2-4d8b-9148-e3be6c30e623}">
          <xlrd:rvb i="4066"/>
        </ext>
      </extLst>
    </bk>
    <bk>
      <extLst>
        <ext uri="{3e2802c4-a4d2-4d8b-9148-e3be6c30e623}">
          <xlrd:rvb i="4067"/>
        </ext>
      </extLst>
    </bk>
    <bk>
      <extLst>
        <ext uri="{3e2802c4-a4d2-4d8b-9148-e3be6c30e623}">
          <xlrd:rvb i="4068"/>
        </ext>
      </extLst>
    </bk>
    <bk>
      <extLst>
        <ext uri="{3e2802c4-a4d2-4d8b-9148-e3be6c30e623}">
          <xlrd:rvb i="4069"/>
        </ext>
      </extLst>
    </bk>
    <bk>
      <extLst>
        <ext uri="{3e2802c4-a4d2-4d8b-9148-e3be6c30e623}">
          <xlrd:rvb i="4070"/>
        </ext>
      </extLst>
    </bk>
    <bk>
      <extLst>
        <ext uri="{3e2802c4-a4d2-4d8b-9148-e3be6c30e623}">
          <xlrd:rvb i="4071"/>
        </ext>
      </extLst>
    </bk>
    <bk>
      <extLst>
        <ext uri="{3e2802c4-a4d2-4d8b-9148-e3be6c30e623}">
          <xlrd:rvb i="4072"/>
        </ext>
      </extLst>
    </bk>
    <bk>
      <extLst>
        <ext uri="{3e2802c4-a4d2-4d8b-9148-e3be6c30e623}">
          <xlrd:rvb i="4073"/>
        </ext>
      </extLst>
    </bk>
    <bk>
      <extLst>
        <ext uri="{3e2802c4-a4d2-4d8b-9148-e3be6c30e623}">
          <xlrd:rvb i="4074"/>
        </ext>
      </extLst>
    </bk>
    <bk>
      <extLst>
        <ext uri="{3e2802c4-a4d2-4d8b-9148-e3be6c30e623}">
          <xlrd:rvb i="4075"/>
        </ext>
      </extLst>
    </bk>
    <bk>
      <extLst>
        <ext uri="{3e2802c4-a4d2-4d8b-9148-e3be6c30e623}">
          <xlrd:rvb i="4076"/>
        </ext>
      </extLst>
    </bk>
    <bk>
      <extLst>
        <ext uri="{3e2802c4-a4d2-4d8b-9148-e3be6c30e623}">
          <xlrd:rvb i="4077"/>
        </ext>
      </extLst>
    </bk>
    <bk>
      <extLst>
        <ext uri="{3e2802c4-a4d2-4d8b-9148-e3be6c30e623}">
          <xlrd:rvb i="4078"/>
        </ext>
      </extLst>
    </bk>
    <bk>
      <extLst>
        <ext uri="{3e2802c4-a4d2-4d8b-9148-e3be6c30e623}">
          <xlrd:rvb i="4079"/>
        </ext>
      </extLst>
    </bk>
    <bk>
      <extLst>
        <ext uri="{3e2802c4-a4d2-4d8b-9148-e3be6c30e623}">
          <xlrd:rvb i="4080"/>
        </ext>
      </extLst>
    </bk>
    <bk>
      <extLst>
        <ext uri="{3e2802c4-a4d2-4d8b-9148-e3be6c30e623}">
          <xlrd:rvb i="4081"/>
        </ext>
      </extLst>
    </bk>
    <bk>
      <extLst>
        <ext uri="{3e2802c4-a4d2-4d8b-9148-e3be6c30e623}">
          <xlrd:rvb i="4082"/>
        </ext>
      </extLst>
    </bk>
    <bk>
      <extLst>
        <ext uri="{3e2802c4-a4d2-4d8b-9148-e3be6c30e623}">
          <xlrd:rvb i="4083"/>
        </ext>
      </extLst>
    </bk>
    <bk>
      <extLst>
        <ext uri="{3e2802c4-a4d2-4d8b-9148-e3be6c30e623}">
          <xlrd:rvb i="4084"/>
        </ext>
      </extLst>
    </bk>
    <bk>
      <extLst>
        <ext uri="{3e2802c4-a4d2-4d8b-9148-e3be6c30e623}">
          <xlrd:rvb i="4085"/>
        </ext>
      </extLst>
    </bk>
    <bk>
      <extLst>
        <ext uri="{3e2802c4-a4d2-4d8b-9148-e3be6c30e623}">
          <xlrd:rvb i="4086"/>
        </ext>
      </extLst>
    </bk>
    <bk>
      <extLst>
        <ext uri="{3e2802c4-a4d2-4d8b-9148-e3be6c30e623}">
          <xlrd:rvb i="4087"/>
        </ext>
      </extLst>
    </bk>
    <bk>
      <extLst>
        <ext uri="{3e2802c4-a4d2-4d8b-9148-e3be6c30e623}">
          <xlrd:rvb i="4088"/>
        </ext>
      </extLst>
    </bk>
    <bk>
      <extLst>
        <ext uri="{3e2802c4-a4d2-4d8b-9148-e3be6c30e623}">
          <xlrd:rvb i="4089"/>
        </ext>
      </extLst>
    </bk>
    <bk>
      <extLst>
        <ext uri="{3e2802c4-a4d2-4d8b-9148-e3be6c30e623}">
          <xlrd:rvb i="4090"/>
        </ext>
      </extLst>
    </bk>
    <bk>
      <extLst>
        <ext uri="{3e2802c4-a4d2-4d8b-9148-e3be6c30e623}">
          <xlrd:rvb i="4091"/>
        </ext>
      </extLst>
    </bk>
    <bk>
      <extLst>
        <ext uri="{3e2802c4-a4d2-4d8b-9148-e3be6c30e623}">
          <xlrd:rvb i="4092"/>
        </ext>
      </extLst>
    </bk>
    <bk>
      <extLst>
        <ext uri="{3e2802c4-a4d2-4d8b-9148-e3be6c30e623}">
          <xlrd:rvb i="4093"/>
        </ext>
      </extLst>
    </bk>
    <bk>
      <extLst>
        <ext uri="{3e2802c4-a4d2-4d8b-9148-e3be6c30e623}">
          <xlrd:rvb i="4094"/>
        </ext>
      </extLst>
    </bk>
    <bk>
      <extLst>
        <ext uri="{3e2802c4-a4d2-4d8b-9148-e3be6c30e623}">
          <xlrd:rvb i="4095"/>
        </ext>
      </extLst>
    </bk>
    <bk>
      <extLst>
        <ext uri="{3e2802c4-a4d2-4d8b-9148-e3be6c30e623}">
          <xlrd:rvb i="4096"/>
        </ext>
      </extLst>
    </bk>
    <bk>
      <extLst>
        <ext uri="{3e2802c4-a4d2-4d8b-9148-e3be6c30e623}">
          <xlrd:rvb i="4097"/>
        </ext>
      </extLst>
    </bk>
    <bk>
      <extLst>
        <ext uri="{3e2802c4-a4d2-4d8b-9148-e3be6c30e623}">
          <xlrd:rvb i="4098"/>
        </ext>
      </extLst>
    </bk>
    <bk>
      <extLst>
        <ext uri="{3e2802c4-a4d2-4d8b-9148-e3be6c30e623}">
          <xlrd:rvb i="4099"/>
        </ext>
      </extLst>
    </bk>
    <bk>
      <extLst>
        <ext uri="{3e2802c4-a4d2-4d8b-9148-e3be6c30e623}">
          <xlrd:rvb i="4100"/>
        </ext>
      </extLst>
    </bk>
    <bk>
      <extLst>
        <ext uri="{3e2802c4-a4d2-4d8b-9148-e3be6c30e623}">
          <xlrd:rvb i="4101"/>
        </ext>
      </extLst>
    </bk>
    <bk>
      <extLst>
        <ext uri="{3e2802c4-a4d2-4d8b-9148-e3be6c30e623}">
          <xlrd:rvb i="4102"/>
        </ext>
      </extLst>
    </bk>
    <bk>
      <extLst>
        <ext uri="{3e2802c4-a4d2-4d8b-9148-e3be6c30e623}">
          <xlrd:rvb i="4103"/>
        </ext>
      </extLst>
    </bk>
    <bk>
      <extLst>
        <ext uri="{3e2802c4-a4d2-4d8b-9148-e3be6c30e623}">
          <xlrd:rvb i="4104"/>
        </ext>
      </extLst>
    </bk>
    <bk>
      <extLst>
        <ext uri="{3e2802c4-a4d2-4d8b-9148-e3be6c30e623}">
          <xlrd:rvb i="4105"/>
        </ext>
      </extLst>
    </bk>
    <bk>
      <extLst>
        <ext uri="{3e2802c4-a4d2-4d8b-9148-e3be6c30e623}">
          <xlrd:rvb i="4106"/>
        </ext>
      </extLst>
    </bk>
    <bk>
      <extLst>
        <ext uri="{3e2802c4-a4d2-4d8b-9148-e3be6c30e623}">
          <xlrd:rvb i="4107"/>
        </ext>
      </extLst>
    </bk>
    <bk>
      <extLst>
        <ext uri="{3e2802c4-a4d2-4d8b-9148-e3be6c30e623}">
          <xlrd:rvb i="4108"/>
        </ext>
      </extLst>
    </bk>
    <bk>
      <extLst>
        <ext uri="{3e2802c4-a4d2-4d8b-9148-e3be6c30e623}">
          <xlrd:rvb i="4109"/>
        </ext>
      </extLst>
    </bk>
    <bk>
      <extLst>
        <ext uri="{3e2802c4-a4d2-4d8b-9148-e3be6c30e623}">
          <xlrd:rvb i="4110"/>
        </ext>
      </extLst>
    </bk>
    <bk>
      <extLst>
        <ext uri="{3e2802c4-a4d2-4d8b-9148-e3be6c30e623}">
          <xlrd:rvb i="4111"/>
        </ext>
      </extLst>
    </bk>
    <bk>
      <extLst>
        <ext uri="{3e2802c4-a4d2-4d8b-9148-e3be6c30e623}">
          <xlrd:rvb i="4112"/>
        </ext>
      </extLst>
    </bk>
    <bk>
      <extLst>
        <ext uri="{3e2802c4-a4d2-4d8b-9148-e3be6c30e623}">
          <xlrd:rvb i="4113"/>
        </ext>
      </extLst>
    </bk>
    <bk>
      <extLst>
        <ext uri="{3e2802c4-a4d2-4d8b-9148-e3be6c30e623}">
          <xlrd:rvb i="4114"/>
        </ext>
      </extLst>
    </bk>
    <bk>
      <extLst>
        <ext uri="{3e2802c4-a4d2-4d8b-9148-e3be6c30e623}">
          <xlrd:rvb i="4115"/>
        </ext>
      </extLst>
    </bk>
    <bk>
      <extLst>
        <ext uri="{3e2802c4-a4d2-4d8b-9148-e3be6c30e623}">
          <xlrd:rvb i="4116"/>
        </ext>
      </extLst>
    </bk>
    <bk>
      <extLst>
        <ext uri="{3e2802c4-a4d2-4d8b-9148-e3be6c30e623}">
          <xlrd:rvb i="4117"/>
        </ext>
      </extLst>
    </bk>
    <bk>
      <extLst>
        <ext uri="{3e2802c4-a4d2-4d8b-9148-e3be6c30e623}">
          <xlrd:rvb i="4118"/>
        </ext>
      </extLst>
    </bk>
    <bk>
      <extLst>
        <ext uri="{3e2802c4-a4d2-4d8b-9148-e3be6c30e623}">
          <xlrd:rvb i="4119"/>
        </ext>
      </extLst>
    </bk>
    <bk>
      <extLst>
        <ext uri="{3e2802c4-a4d2-4d8b-9148-e3be6c30e623}">
          <xlrd:rvb i="4120"/>
        </ext>
      </extLst>
    </bk>
    <bk>
      <extLst>
        <ext uri="{3e2802c4-a4d2-4d8b-9148-e3be6c30e623}">
          <xlrd:rvb i="4121"/>
        </ext>
      </extLst>
    </bk>
    <bk>
      <extLst>
        <ext uri="{3e2802c4-a4d2-4d8b-9148-e3be6c30e623}">
          <xlrd:rvb i="4122"/>
        </ext>
      </extLst>
    </bk>
    <bk>
      <extLst>
        <ext uri="{3e2802c4-a4d2-4d8b-9148-e3be6c30e623}">
          <xlrd:rvb i="4123"/>
        </ext>
      </extLst>
    </bk>
    <bk>
      <extLst>
        <ext uri="{3e2802c4-a4d2-4d8b-9148-e3be6c30e623}">
          <xlrd:rvb i="4124"/>
        </ext>
      </extLst>
    </bk>
    <bk>
      <extLst>
        <ext uri="{3e2802c4-a4d2-4d8b-9148-e3be6c30e623}">
          <xlrd:rvb i="4125"/>
        </ext>
      </extLst>
    </bk>
    <bk>
      <extLst>
        <ext uri="{3e2802c4-a4d2-4d8b-9148-e3be6c30e623}">
          <xlrd:rvb i="4126"/>
        </ext>
      </extLst>
    </bk>
    <bk>
      <extLst>
        <ext uri="{3e2802c4-a4d2-4d8b-9148-e3be6c30e623}">
          <xlrd:rvb i="4127"/>
        </ext>
      </extLst>
    </bk>
    <bk>
      <extLst>
        <ext uri="{3e2802c4-a4d2-4d8b-9148-e3be6c30e623}">
          <xlrd:rvb i="4128"/>
        </ext>
      </extLst>
    </bk>
    <bk>
      <extLst>
        <ext uri="{3e2802c4-a4d2-4d8b-9148-e3be6c30e623}">
          <xlrd:rvb i="4129"/>
        </ext>
      </extLst>
    </bk>
    <bk>
      <extLst>
        <ext uri="{3e2802c4-a4d2-4d8b-9148-e3be6c30e623}">
          <xlrd:rvb i="4130"/>
        </ext>
      </extLst>
    </bk>
    <bk>
      <extLst>
        <ext uri="{3e2802c4-a4d2-4d8b-9148-e3be6c30e623}">
          <xlrd:rvb i="4131"/>
        </ext>
      </extLst>
    </bk>
    <bk>
      <extLst>
        <ext uri="{3e2802c4-a4d2-4d8b-9148-e3be6c30e623}">
          <xlrd:rvb i="4132"/>
        </ext>
      </extLst>
    </bk>
    <bk>
      <extLst>
        <ext uri="{3e2802c4-a4d2-4d8b-9148-e3be6c30e623}">
          <xlrd:rvb i="4133"/>
        </ext>
      </extLst>
    </bk>
    <bk>
      <extLst>
        <ext uri="{3e2802c4-a4d2-4d8b-9148-e3be6c30e623}">
          <xlrd:rvb i="4134"/>
        </ext>
      </extLst>
    </bk>
    <bk>
      <extLst>
        <ext uri="{3e2802c4-a4d2-4d8b-9148-e3be6c30e623}">
          <xlrd:rvb i="4135"/>
        </ext>
      </extLst>
    </bk>
    <bk>
      <extLst>
        <ext uri="{3e2802c4-a4d2-4d8b-9148-e3be6c30e623}">
          <xlrd:rvb i="4136"/>
        </ext>
      </extLst>
    </bk>
    <bk>
      <extLst>
        <ext uri="{3e2802c4-a4d2-4d8b-9148-e3be6c30e623}">
          <xlrd:rvb i="4137"/>
        </ext>
      </extLst>
    </bk>
    <bk>
      <extLst>
        <ext uri="{3e2802c4-a4d2-4d8b-9148-e3be6c30e623}">
          <xlrd:rvb i="4138"/>
        </ext>
      </extLst>
    </bk>
    <bk>
      <extLst>
        <ext uri="{3e2802c4-a4d2-4d8b-9148-e3be6c30e623}">
          <xlrd:rvb i="4139"/>
        </ext>
      </extLst>
    </bk>
    <bk>
      <extLst>
        <ext uri="{3e2802c4-a4d2-4d8b-9148-e3be6c30e623}">
          <xlrd:rvb i="4140"/>
        </ext>
      </extLst>
    </bk>
    <bk>
      <extLst>
        <ext uri="{3e2802c4-a4d2-4d8b-9148-e3be6c30e623}">
          <xlrd:rvb i="4141"/>
        </ext>
      </extLst>
    </bk>
    <bk>
      <extLst>
        <ext uri="{3e2802c4-a4d2-4d8b-9148-e3be6c30e623}">
          <xlrd:rvb i="4142"/>
        </ext>
      </extLst>
    </bk>
    <bk>
      <extLst>
        <ext uri="{3e2802c4-a4d2-4d8b-9148-e3be6c30e623}">
          <xlrd:rvb i="4143"/>
        </ext>
      </extLst>
    </bk>
    <bk>
      <extLst>
        <ext uri="{3e2802c4-a4d2-4d8b-9148-e3be6c30e623}">
          <xlrd:rvb i="4144"/>
        </ext>
      </extLst>
    </bk>
    <bk>
      <extLst>
        <ext uri="{3e2802c4-a4d2-4d8b-9148-e3be6c30e623}">
          <xlrd:rvb i="4145"/>
        </ext>
      </extLst>
    </bk>
    <bk>
      <extLst>
        <ext uri="{3e2802c4-a4d2-4d8b-9148-e3be6c30e623}">
          <xlrd:rvb i="4146"/>
        </ext>
      </extLst>
    </bk>
    <bk>
      <extLst>
        <ext uri="{3e2802c4-a4d2-4d8b-9148-e3be6c30e623}">
          <xlrd:rvb i="4147"/>
        </ext>
      </extLst>
    </bk>
    <bk>
      <extLst>
        <ext uri="{3e2802c4-a4d2-4d8b-9148-e3be6c30e623}">
          <xlrd:rvb i="4148"/>
        </ext>
      </extLst>
    </bk>
    <bk>
      <extLst>
        <ext uri="{3e2802c4-a4d2-4d8b-9148-e3be6c30e623}">
          <xlrd:rvb i="4149"/>
        </ext>
      </extLst>
    </bk>
    <bk>
      <extLst>
        <ext uri="{3e2802c4-a4d2-4d8b-9148-e3be6c30e623}">
          <xlrd:rvb i="4150"/>
        </ext>
      </extLst>
    </bk>
    <bk>
      <extLst>
        <ext uri="{3e2802c4-a4d2-4d8b-9148-e3be6c30e623}">
          <xlrd:rvb i="4151"/>
        </ext>
      </extLst>
    </bk>
    <bk>
      <extLst>
        <ext uri="{3e2802c4-a4d2-4d8b-9148-e3be6c30e623}">
          <xlrd:rvb i="4152"/>
        </ext>
      </extLst>
    </bk>
    <bk>
      <extLst>
        <ext uri="{3e2802c4-a4d2-4d8b-9148-e3be6c30e623}">
          <xlrd:rvb i="4153"/>
        </ext>
      </extLst>
    </bk>
    <bk>
      <extLst>
        <ext uri="{3e2802c4-a4d2-4d8b-9148-e3be6c30e623}">
          <xlrd:rvb i="4154"/>
        </ext>
      </extLst>
    </bk>
    <bk>
      <extLst>
        <ext uri="{3e2802c4-a4d2-4d8b-9148-e3be6c30e623}">
          <xlrd:rvb i="4155"/>
        </ext>
      </extLst>
    </bk>
    <bk>
      <extLst>
        <ext uri="{3e2802c4-a4d2-4d8b-9148-e3be6c30e623}">
          <xlrd:rvb i="4156"/>
        </ext>
      </extLst>
    </bk>
    <bk>
      <extLst>
        <ext uri="{3e2802c4-a4d2-4d8b-9148-e3be6c30e623}">
          <xlrd:rvb i="4157"/>
        </ext>
      </extLst>
    </bk>
    <bk>
      <extLst>
        <ext uri="{3e2802c4-a4d2-4d8b-9148-e3be6c30e623}">
          <xlrd:rvb i="4158"/>
        </ext>
      </extLst>
    </bk>
    <bk>
      <extLst>
        <ext uri="{3e2802c4-a4d2-4d8b-9148-e3be6c30e623}">
          <xlrd:rvb i="4159"/>
        </ext>
      </extLst>
    </bk>
    <bk>
      <extLst>
        <ext uri="{3e2802c4-a4d2-4d8b-9148-e3be6c30e623}">
          <xlrd:rvb i="4160"/>
        </ext>
      </extLst>
    </bk>
    <bk>
      <extLst>
        <ext uri="{3e2802c4-a4d2-4d8b-9148-e3be6c30e623}">
          <xlrd:rvb i="4161"/>
        </ext>
      </extLst>
    </bk>
    <bk>
      <extLst>
        <ext uri="{3e2802c4-a4d2-4d8b-9148-e3be6c30e623}">
          <xlrd:rvb i="4162"/>
        </ext>
      </extLst>
    </bk>
    <bk>
      <extLst>
        <ext uri="{3e2802c4-a4d2-4d8b-9148-e3be6c30e623}">
          <xlrd:rvb i="4163"/>
        </ext>
      </extLst>
    </bk>
    <bk>
      <extLst>
        <ext uri="{3e2802c4-a4d2-4d8b-9148-e3be6c30e623}">
          <xlrd:rvb i="4164"/>
        </ext>
      </extLst>
    </bk>
    <bk>
      <extLst>
        <ext uri="{3e2802c4-a4d2-4d8b-9148-e3be6c30e623}">
          <xlrd:rvb i="4165"/>
        </ext>
      </extLst>
    </bk>
    <bk>
      <extLst>
        <ext uri="{3e2802c4-a4d2-4d8b-9148-e3be6c30e623}">
          <xlrd:rvb i="4166"/>
        </ext>
      </extLst>
    </bk>
    <bk>
      <extLst>
        <ext uri="{3e2802c4-a4d2-4d8b-9148-e3be6c30e623}">
          <xlrd:rvb i="4167"/>
        </ext>
      </extLst>
    </bk>
    <bk>
      <extLst>
        <ext uri="{3e2802c4-a4d2-4d8b-9148-e3be6c30e623}">
          <xlrd:rvb i="4168"/>
        </ext>
      </extLst>
    </bk>
    <bk>
      <extLst>
        <ext uri="{3e2802c4-a4d2-4d8b-9148-e3be6c30e623}">
          <xlrd:rvb i="4169"/>
        </ext>
      </extLst>
    </bk>
    <bk>
      <extLst>
        <ext uri="{3e2802c4-a4d2-4d8b-9148-e3be6c30e623}">
          <xlrd:rvb i="4170"/>
        </ext>
      </extLst>
    </bk>
    <bk>
      <extLst>
        <ext uri="{3e2802c4-a4d2-4d8b-9148-e3be6c30e623}">
          <xlrd:rvb i="4171"/>
        </ext>
      </extLst>
    </bk>
    <bk>
      <extLst>
        <ext uri="{3e2802c4-a4d2-4d8b-9148-e3be6c30e623}">
          <xlrd:rvb i="4172"/>
        </ext>
      </extLst>
    </bk>
    <bk>
      <extLst>
        <ext uri="{3e2802c4-a4d2-4d8b-9148-e3be6c30e623}">
          <xlrd:rvb i="4173"/>
        </ext>
      </extLst>
    </bk>
    <bk>
      <extLst>
        <ext uri="{3e2802c4-a4d2-4d8b-9148-e3be6c30e623}">
          <xlrd:rvb i="4174"/>
        </ext>
      </extLst>
    </bk>
    <bk>
      <extLst>
        <ext uri="{3e2802c4-a4d2-4d8b-9148-e3be6c30e623}">
          <xlrd:rvb i="4175"/>
        </ext>
      </extLst>
    </bk>
    <bk>
      <extLst>
        <ext uri="{3e2802c4-a4d2-4d8b-9148-e3be6c30e623}">
          <xlrd:rvb i="4176"/>
        </ext>
      </extLst>
    </bk>
    <bk>
      <extLst>
        <ext uri="{3e2802c4-a4d2-4d8b-9148-e3be6c30e623}">
          <xlrd:rvb i="4177"/>
        </ext>
      </extLst>
    </bk>
    <bk>
      <extLst>
        <ext uri="{3e2802c4-a4d2-4d8b-9148-e3be6c30e623}">
          <xlrd:rvb i="4178"/>
        </ext>
      </extLst>
    </bk>
    <bk>
      <extLst>
        <ext uri="{3e2802c4-a4d2-4d8b-9148-e3be6c30e623}">
          <xlrd:rvb i="4179"/>
        </ext>
      </extLst>
    </bk>
    <bk>
      <extLst>
        <ext uri="{3e2802c4-a4d2-4d8b-9148-e3be6c30e623}">
          <xlrd:rvb i="4180"/>
        </ext>
      </extLst>
    </bk>
    <bk>
      <extLst>
        <ext uri="{3e2802c4-a4d2-4d8b-9148-e3be6c30e623}">
          <xlrd:rvb i="4181"/>
        </ext>
      </extLst>
    </bk>
    <bk>
      <extLst>
        <ext uri="{3e2802c4-a4d2-4d8b-9148-e3be6c30e623}">
          <xlrd:rvb i="4182"/>
        </ext>
      </extLst>
    </bk>
    <bk>
      <extLst>
        <ext uri="{3e2802c4-a4d2-4d8b-9148-e3be6c30e623}">
          <xlrd:rvb i="4183"/>
        </ext>
      </extLst>
    </bk>
    <bk>
      <extLst>
        <ext uri="{3e2802c4-a4d2-4d8b-9148-e3be6c30e623}">
          <xlrd:rvb i="4184"/>
        </ext>
      </extLst>
    </bk>
    <bk>
      <extLst>
        <ext uri="{3e2802c4-a4d2-4d8b-9148-e3be6c30e623}">
          <xlrd:rvb i="4185"/>
        </ext>
      </extLst>
    </bk>
    <bk>
      <extLst>
        <ext uri="{3e2802c4-a4d2-4d8b-9148-e3be6c30e623}">
          <xlrd:rvb i="4186"/>
        </ext>
      </extLst>
    </bk>
    <bk>
      <extLst>
        <ext uri="{3e2802c4-a4d2-4d8b-9148-e3be6c30e623}">
          <xlrd:rvb i="4187"/>
        </ext>
      </extLst>
    </bk>
    <bk>
      <extLst>
        <ext uri="{3e2802c4-a4d2-4d8b-9148-e3be6c30e623}">
          <xlrd:rvb i="4188"/>
        </ext>
      </extLst>
    </bk>
    <bk>
      <extLst>
        <ext uri="{3e2802c4-a4d2-4d8b-9148-e3be6c30e623}">
          <xlrd:rvb i="4189"/>
        </ext>
      </extLst>
    </bk>
    <bk>
      <extLst>
        <ext uri="{3e2802c4-a4d2-4d8b-9148-e3be6c30e623}">
          <xlrd:rvb i="4190"/>
        </ext>
      </extLst>
    </bk>
    <bk>
      <extLst>
        <ext uri="{3e2802c4-a4d2-4d8b-9148-e3be6c30e623}">
          <xlrd:rvb i="4191"/>
        </ext>
      </extLst>
    </bk>
    <bk>
      <extLst>
        <ext uri="{3e2802c4-a4d2-4d8b-9148-e3be6c30e623}">
          <xlrd:rvb i="4192"/>
        </ext>
      </extLst>
    </bk>
    <bk>
      <extLst>
        <ext uri="{3e2802c4-a4d2-4d8b-9148-e3be6c30e623}">
          <xlrd:rvb i="4193"/>
        </ext>
      </extLst>
    </bk>
    <bk>
      <extLst>
        <ext uri="{3e2802c4-a4d2-4d8b-9148-e3be6c30e623}">
          <xlrd:rvb i="4194"/>
        </ext>
      </extLst>
    </bk>
    <bk>
      <extLst>
        <ext uri="{3e2802c4-a4d2-4d8b-9148-e3be6c30e623}">
          <xlrd:rvb i="4195"/>
        </ext>
      </extLst>
    </bk>
    <bk>
      <extLst>
        <ext uri="{3e2802c4-a4d2-4d8b-9148-e3be6c30e623}">
          <xlrd:rvb i="4196"/>
        </ext>
      </extLst>
    </bk>
    <bk>
      <extLst>
        <ext uri="{3e2802c4-a4d2-4d8b-9148-e3be6c30e623}">
          <xlrd:rvb i="4197"/>
        </ext>
      </extLst>
    </bk>
    <bk>
      <extLst>
        <ext uri="{3e2802c4-a4d2-4d8b-9148-e3be6c30e623}">
          <xlrd:rvb i="4198"/>
        </ext>
      </extLst>
    </bk>
    <bk>
      <extLst>
        <ext uri="{3e2802c4-a4d2-4d8b-9148-e3be6c30e623}">
          <xlrd:rvb i="4199"/>
        </ext>
      </extLst>
    </bk>
    <bk>
      <extLst>
        <ext uri="{3e2802c4-a4d2-4d8b-9148-e3be6c30e623}">
          <xlrd:rvb i="4200"/>
        </ext>
      </extLst>
    </bk>
    <bk>
      <extLst>
        <ext uri="{3e2802c4-a4d2-4d8b-9148-e3be6c30e623}">
          <xlrd:rvb i="4201"/>
        </ext>
      </extLst>
    </bk>
    <bk>
      <extLst>
        <ext uri="{3e2802c4-a4d2-4d8b-9148-e3be6c30e623}">
          <xlrd:rvb i="4202"/>
        </ext>
      </extLst>
    </bk>
    <bk>
      <extLst>
        <ext uri="{3e2802c4-a4d2-4d8b-9148-e3be6c30e623}">
          <xlrd:rvb i="4203"/>
        </ext>
      </extLst>
    </bk>
    <bk>
      <extLst>
        <ext uri="{3e2802c4-a4d2-4d8b-9148-e3be6c30e623}">
          <xlrd:rvb i="4204"/>
        </ext>
      </extLst>
    </bk>
    <bk>
      <extLst>
        <ext uri="{3e2802c4-a4d2-4d8b-9148-e3be6c30e623}">
          <xlrd:rvb i="4205"/>
        </ext>
      </extLst>
    </bk>
    <bk>
      <extLst>
        <ext uri="{3e2802c4-a4d2-4d8b-9148-e3be6c30e623}">
          <xlrd:rvb i="4206"/>
        </ext>
      </extLst>
    </bk>
    <bk>
      <extLst>
        <ext uri="{3e2802c4-a4d2-4d8b-9148-e3be6c30e623}">
          <xlrd:rvb i="4207"/>
        </ext>
      </extLst>
    </bk>
    <bk>
      <extLst>
        <ext uri="{3e2802c4-a4d2-4d8b-9148-e3be6c30e623}">
          <xlrd:rvb i="4208"/>
        </ext>
      </extLst>
    </bk>
    <bk>
      <extLst>
        <ext uri="{3e2802c4-a4d2-4d8b-9148-e3be6c30e623}">
          <xlrd:rvb i="4209"/>
        </ext>
      </extLst>
    </bk>
    <bk>
      <extLst>
        <ext uri="{3e2802c4-a4d2-4d8b-9148-e3be6c30e623}">
          <xlrd:rvb i="4210"/>
        </ext>
      </extLst>
    </bk>
    <bk>
      <extLst>
        <ext uri="{3e2802c4-a4d2-4d8b-9148-e3be6c30e623}">
          <xlrd:rvb i="4211"/>
        </ext>
      </extLst>
    </bk>
    <bk>
      <extLst>
        <ext uri="{3e2802c4-a4d2-4d8b-9148-e3be6c30e623}">
          <xlrd:rvb i="4212"/>
        </ext>
      </extLst>
    </bk>
    <bk>
      <extLst>
        <ext uri="{3e2802c4-a4d2-4d8b-9148-e3be6c30e623}">
          <xlrd:rvb i="4213"/>
        </ext>
      </extLst>
    </bk>
    <bk>
      <extLst>
        <ext uri="{3e2802c4-a4d2-4d8b-9148-e3be6c30e623}">
          <xlrd:rvb i="4214"/>
        </ext>
      </extLst>
    </bk>
    <bk>
      <extLst>
        <ext uri="{3e2802c4-a4d2-4d8b-9148-e3be6c30e623}">
          <xlrd:rvb i="4215"/>
        </ext>
      </extLst>
    </bk>
    <bk>
      <extLst>
        <ext uri="{3e2802c4-a4d2-4d8b-9148-e3be6c30e623}">
          <xlrd:rvb i="4216"/>
        </ext>
      </extLst>
    </bk>
    <bk>
      <extLst>
        <ext uri="{3e2802c4-a4d2-4d8b-9148-e3be6c30e623}">
          <xlrd:rvb i="4217"/>
        </ext>
      </extLst>
    </bk>
    <bk>
      <extLst>
        <ext uri="{3e2802c4-a4d2-4d8b-9148-e3be6c30e623}">
          <xlrd:rvb i="4218"/>
        </ext>
      </extLst>
    </bk>
    <bk>
      <extLst>
        <ext uri="{3e2802c4-a4d2-4d8b-9148-e3be6c30e623}">
          <xlrd:rvb i="4219"/>
        </ext>
      </extLst>
    </bk>
    <bk>
      <extLst>
        <ext uri="{3e2802c4-a4d2-4d8b-9148-e3be6c30e623}">
          <xlrd:rvb i="4220"/>
        </ext>
      </extLst>
    </bk>
    <bk>
      <extLst>
        <ext uri="{3e2802c4-a4d2-4d8b-9148-e3be6c30e623}">
          <xlrd:rvb i="4221"/>
        </ext>
      </extLst>
    </bk>
    <bk>
      <extLst>
        <ext uri="{3e2802c4-a4d2-4d8b-9148-e3be6c30e623}">
          <xlrd:rvb i="4222"/>
        </ext>
      </extLst>
    </bk>
    <bk>
      <extLst>
        <ext uri="{3e2802c4-a4d2-4d8b-9148-e3be6c30e623}">
          <xlrd:rvb i="4223"/>
        </ext>
      </extLst>
    </bk>
    <bk>
      <extLst>
        <ext uri="{3e2802c4-a4d2-4d8b-9148-e3be6c30e623}">
          <xlrd:rvb i="4224"/>
        </ext>
      </extLst>
    </bk>
    <bk>
      <extLst>
        <ext uri="{3e2802c4-a4d2-4d8b-9148-e3be6c30e623}">
          <xlrd:rvb i="4225"/>
        </ext>
      </extLst>
    </bk>
    <bk>
      <extLst>
        <ext uri="{3e2802c4-a4d2-4d8b-9148-e3be6c30e623}">
          <xlrd:rvb i="4226"/>
        </ext>
      </extLst>
    </bk>
    <bk>
      <extLst>
        <ext uri="{3e2802c4-a4d2-4d8b-9148-e3be6c30e623}">
          <xlrd:rvb i="4227"/>
        </ext>
      </extLst>
    </bk>
    <bk>
      <extLst>
        <ext uri="{3e2802c4-a4d2-4d8b-9148-e3be6c30e623}">
          <xlrd:rvb i="4228"/>
        </ext>
      </extLst>
    </bk>
    <bk>
      <extLst>
        <ext uri="{3e2802c4-a4d2-4d8b-9148-e3be6c30e623}">
          <xlrd:rvb i="4229"/>
        </ext>
      </extLst>
    </bk>
    <bk>
      <extLst>
        <ext uri="{3e2802c4-a4d2-4d8b-9148-e3be6c30e623}">
          <xlrd:rvb i="4230"/>
        </ext>
      </extLst>
    </bk>
    <bk>
      <extLst>
        <ext uri="{3e2802c4-a4d2-4d8b-9148-e3be6c30e623}">
          <xlrd:rvb i="4231"/>
        </ext>
      </extLst>
    </bk>
    <bk>
      <extLst>
        <ext uri="{3e2802c4-a4d2-4d8b-9148-e3be6c30e623}">
          <xlrd:rvb i="4232"/>
        </ext>
      </extLst>
    </bk>
    <bk>
      <extLst>
        <ext uri="{3e2802c4-a4d2-4d8b-9148-e3be6c30e623}">
          <xlrd:rvb i="4233"/>
        </ext>
      </extLst>
    </bk>
    <bk>
      <extLst>
        <ext uri="{3e2802c4-a4d2-4d8b-9148-e3be6c30e623}">
          <xlrd:rvb i="4234"/>
        </ext>
      </extLst>
    </bk>
    <bk>
      <extLst>
        <ext uri="{3e2802c4-a4d2-4d8b-9148-e3be6c30e623}">
          <xlrd:rvb i="4235"/>
        </ext>
      </extLst>
    </bk>
    <bk>
      <extLst>
        <ext uri="{3e2802c4-a4d2-4d8b-9148-e3be6c30e623}">
          <xlrd:rvb i="4236"/>
        </ext>
      </extLst>
    </bk>
    <bk>
      <extLst>
        <ext uri="{3e2802c4-a4d2-4d8b-9148-e3be6c30e623}">
          <xlrd:rvb i="4237"/>
        </ext>
      </extLst>
    </bk>
    <bk>
      <extLst>
        <ext uri="{3e2802c4-a4d2-4d8b-9148-e3be6c30e623}">
          <xlrd:rvb i="4238"/>
        </ext>
      </extLst>
    </bk>
    <bk>
      <extLst>
        <ext uri="{3e2802c4-a4d2-4d8b-9148-e3be6c30e623}">
          <xlrd:rvb i="4239"/>
        </ext>
      </extLst>
    </bk>
    <bk>
      <extLst>
        <ext uri="{3e2802c4-a4d2-4d8b-9148-e3be6c30e623}">
          <xlrd:rvb i="4240"/>
        </ext>
      </extLst>
    </bk>
    <bk>
      <extLst>
        <ext uri="{3e2802c4-a4d2-4d8b-9148-e3be6c30e623}">
          <xlrd:rvb i="4241"/>
        </ext>
      </extLst>
    </bk>
    <bk>
      <extLst>
        <ext uri="{3e2802c4-a4d2-4d8b-9148-e3be6c30e623}">
          <xlrd:rvb i="4242"/>
        </ext>
      </extLst>
    </bk>
    <bk>
      <extLst>
        <ext uri="{3e2802c4-a4d2-4d8b-9148-e3be6c30e623}">
          <xlrd:rvb i="4243"/>
        </ext>
      </extLst>
    </bk>
    <bk>
      <extLst>
        <ext uri="{3e2802c4-a4d2-4d8b-9148-e3be6c30e623}">
          <xlrd:rvb i="4244"/>
        </ext>
      </extLst>
    </bk>
    <bk>
      <extLst>
        <ext uri="{3e2802c4-a4d2-4d8b-9148-e3be6c30e623}">
          <xlrd:rvb i="4245"/>
        </ext>
      </extLst>
    </bk>
    <bk>
      <extLst>
        <ext uri="{3e2802c4-a4d2-4d8b-9148-e3be6c30e623}">
          <xlrd:rvb i="4246"/>
        </ext>
      </extLst>
    </bk>
    <bk>
      <extLst>
        <ext uri="{3e2802c4-a4d2-4d8b-9148-e3be6c30e623}">
          <xlrd:rvb i="4247"/>
        </ext>
      </extLst>
    </bk>
    <bk>
      <extLst>
        <ext uri="{3e2802c4-a4d2-4d8b-9148-e3be6c30e623}">
          <xlrd:rvb i="4248"/>
        </ext>
      </extLst>
    </bk>
    <bk>
      <extLst>
        <ext uri="{3e2802c4-a4d2-4d8b-9148-e3be6c30e623}">
          <xlrd:rvb i="4249"/>
        </ext>
      </extLst>
    </bk>
    <bk>
      <extLst>
        <ext uri="{3e2802c4-a4d2-4d8b-9148-e3be6c30e623}">
          <xlrd:rvb i="4250"/>
        </ext>
      </extLst>
    </bk>
    <bk>
      <extLst>
        <ext uri="{3e2802c4-a4d2-4d8b-9148-e3be6c30e623}">
          <xlrd:rvb i="4251"/>
        </ext>
      </extLst>
    </bk>
    <bk>
      <extLst>
        <ext uri="{3e2802c4-a4d2-4d8b-9148-e3be6c30e623}">
          <xlrd:rvb i="4252"/>
        </ext>
      </extLst>
    </bk>
    <bk>
      <extLst>
        <ext uri="{3e2802c4-a4d2-4d8b-9148-e3be6c30e623}">
          <xlrd:rvb i="4253"/>
        </ext>
      </extLst>
    </bk>
    <bk>
      <extLst>
        <ext uri="{3e2802c4-a4d2-4d8b-9148-e3be6c30e623}">
          <xlrd:rvb i="4254"/>
        </ext>
      </extLst>
    </bk>
    <bk>
      <extLst>
        <ext uri="{3e2802c4-a4d2-4d8b-9148-e3be6c30e623}">
          <xlrd:rvb i="4255"/>
        </ext>
      </extLst>
    </bk>
    <bk>
      <extLst>
        <ext uri="{3e2802c4-a4d2-4d8b-9148-e3be6c30e623}">
          <xlrd:rvb i="4256"/>
        </ext>
      </extLst>
    </bk>
    <bk>
      <extLst>
        <ext uri="{3e2802c4-a4d2-4d8b-9148-e3be6c30e623}">
          <xlrd:rvb i="4257"/>
        </ext>
      </extLst>
    </bk>
    <bk>
      <extLst>
        <ext uri="{3e2802c4-a4d2-4d8b-9148-e3be6c30e623}">
          <xlrd:rvb i="4258"/>
        </ext>
      </extLst>
    </bk>
    <bk>
      <extLst>
        <ext uri="{3e2802c4-a4d2-4d8b-9148-e3be6c30e623}">
          <xlrd:rvb i="4259"/>
        </ext>
      </extLst>
    </bk>
    <bk>
      <extLst>
        <ext uri="{3e2802c4-a4d2-4d8b-9148-e3be6c30e623}">
          <xlrd:rvb i="4260"/>
        </ext>
      </extLst>
    </bk>
    <bk>
      <extLst>
        <ext uri="{3e2802c4-a4d2-4d8b-9148-e3be6c30e623}">
          <xlrd:rvb i="4261"/>
        </ext>
      </extLst>
    </bk>
    <bk>
      <extLst>
        <ext uri="{3e2802c4-a4d2-4d8b-9148-e3be6c30e623}">
          <xlrd:rvb i="4262"/>
        </ext>
      </extLst>
    </bk>
    <bk>
      <extLst>
        <ext uri="{3e2802c4-a4d2-4d8b-9148-e3be6c30e623}">
          <xlrd:rvb i="4263"/>
        </ext>
      </extLst>
    </bk>
    <bk>
      <extLst>
        <ext uri="{3e2802c4-a4d2-4d8b-9148-e3be6c30e623}">
          <xlrd:rvb i="4264"/>
        </ext>
      </extLst>
    </bk>
    <bk>
      <extLst>
        <ext uri="{3e2802c4-a4d2-4d8b-9148-e3be6c30e623}">
          <xlrd:rvb i="4265"/>
        </ext>
      </extLst>
    </bk>
    <bk>
      <extLst>
        <ext uri="{3e2802c4-a4d2-4d8b-9148-e3be6c30e623}">
          <xlrd:rvb i="4266"/>
        </ext>
      </extLst>
    </bk>
    <bk>
      <extLst>
        <ext uri="{3e2802c4-a4d2-4d8b-9148-e3be6c30e623}">
          <xlrd:rvb i="4267"/>
        </ext>
      </extLst>
    </bk>
    <bk>
      <extLst>
        <ext uri="{3e2802c4-a4d2-4d8b-9148-e3be6c30e623}">
          <xlrd:rvb i="4268"/>
        </ext>
      </extLst>
    </bk>
    <bk>
      <extLst>
        <ext uri="{3e2802c4-a4d2-4d8b-9148-e3be6c30e623}">
          <xlrd:rvb i="4269"/>
        </ext>
      </extLst>
    </bk>
    <bk>
      <extLst>
        <ext uri="{3e2802c4-a4d2-4d8b-9148-e3be6c30e623}">
          <xlrd:rvb i="4270"/>
        </ext>
      </extLst>
    </bk>
    <bk>
      <extLst>
        <ext uri="{3e2802c4-a4d2-4d8b-9148-e3be6c30e623}">
          <xlrd:rvb i="4271"/>
        </ext>
      </extLst>
    </bk>
    <bk>
      <extLst>
        <ext uri="{3e2802c4-a4d2-4d8b-9148-e3be6c30e623}">
          <xlrd:rvb i="4272"/>
        </ext>
      </extLst>
    </bk>
    <bk>
      <extLst>
        <ext uri="{3e2802c4-a4d2-4d8b-9148-e3be6c30e623}">
          <xlrd:rvb i="4273"/>
        </ext>
      </extLst>
    </bk>
    <bk>
      <extLst>
        <ext uri="{3e2802c4-a4d2-4d8b-9148-e3be6c30e623}">
          <xlrd:rvb i="4274"/>
        </ext>
      </extLst>
    </bk>
    <bk>
      <extLst>
        <ext uri="{3e2802c4-a4d2-4d8b-9148-e3be6c30e623}">
          <xlrd:rvb i="4275"/>
        </ext>
      </extLst>
    </bk>
    <bk>
      <extLst>
        <ext uri="{3e2802c4-a4d2-4d8b-9148-e3be6c30e623}">
          <xlrd:rvb i="4276"/>
        </ext>
      </extLst>
    </bk>
    <bk>
      <extLst>
        <ext uri="{3e2802c4-a4d2-4d8b-9148-e3be6c30e623}">
          <xlrd:rvb i="4277"/>
        </ext>
      </extLst>
    </bk>
  </futureMetadata>
  <cellMetadata count="1">
    <bk>
      <rc t="1" v="0"/>
    </bk>
  </cellMetadata>
  <valueMetadata count="4251">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bk>
      <rc t="2" v="26"/>
    </bk>
    <bk>
      <rc t="2" v="27"/>
    </bk>
    <bk>
      <rc t="2" v="28"/>
    </bk>
    <bk>
      <rc t="2" v="29"/>
    </bk>
    <bk>
      <rc t="2" v="30"/>
    </bk>
    <bk>
      <rc t="2" v="31"/>
    </bk>
    <bk>
      <rc t="2" v="32"/>
    </bk>
    <bk>
      <rc t="2" v="33"/>
    </bk>
    <bk>
      <rc t="2" v="34"/>
    </bk>
    <bk>
      <rc t="2" v="35"/>
    </bk>
    <bk>
      <rc t="2" v="36"/>
    </bk>
    <bk>
      <rc t="2" v="37"/>
    </bk>
    <bk>
      <rc t="2" v="38"/>
    </bk>
    <bk>
      <rc t="2" v="39"/>
    </bk>
    <bk>
      <rc t="2" v="40"/>
    </bk>
    <bk>
      <rc t="2" v="41"/>
    </bk>
    <bk>
      <rc t="2" v="42"/>
    </bk>
    <bk>
      <rc t="2" v="43"/>
    </bk>
    <bk>
      <rc t="2" v="44"/>
    </bk>
    <bk>
      <rc t="2" v="45"/>
    </bk>
    <bk>
      <rc t="2" v="46"/>
    </bk>
    <bk>
      <rc t="2" v="47"/>
    </bk>
    <bk>
      <rc t="2" v="48"/>
    </bk>
    <bk>
      <rc t="2" v="49"/>
    </bk>
    <bk>
      <rc t="2" v="50"/>
    </bk>
    <bk>
      <rc t="2" v="51"/>
    </bk>
    <bk>
      <rc t="2" v="52"/>
    </bk>
    <bk>
      <rc t="2" v="53"/>
    </bk>
    <bk>
      <rc t="2" v="54"/>
    </bk>
    <bk>
      <rc t="2" v="55"/>
    </bk>
    <bk>
      <rc t="2" v="56"/>
    </bk>
    <bk>
      <rc t="2" v="57"/>
    </bk>
    <bk>
      <rc t="2" v="58"/>
    </bk>
    <bk>
      <rc t="2" v="59"/>
    </bk>
    <bk>
      <rc t="2" v="60"/>
    </bk>
    <bk>
      <rc t="2" v="61"/>
    </bk>
    <bk>
      <rc t="2" v="62"/>
    </bk>
    <bk>
      <rc t="2" v="63"/>
    </bk>
    <bk>
      <rc t="2" v="64"/>
    </bk>
    <bk>
      <rc t="2" v="65"/>
    </bk>
    <bk>
      <rc t="2" v="66"/>
    </bk>
    <bk>
      <rc t="2" v="67"/>
    </bk>
    <bk>
      <rc t="2" v="68"/>
    </bk>
    <bk>
      <rc t="2" v="69"/>
    </bk>
    <bk>
      <rc t="2" v="70"/>
    </bk>
    <bk>
      <rc t="2" v="71"/>
    </bk>
    <bk>
      <rc t="2" v="72"/>
    </bk>
    <bk>
      <rc t="2" v="73"/>
    </bk>
    <bk>
      <rc t="2" v="74"/>
    </bk>
    <bk>
      <rc t="2" v="75"/>
    </bk>
    <bk>
      <rc t="2" v="76"/>
    </bk>
    <bk>
      <rc t="2" v="77"/>
    </bk>
    <bk>
      <rc t="2" v="78"/>
    </bk>
    <bk>
      <rc t="2" v="79"/>
    </bk>
    <bk>
      <rc t="2" v="80"/>
    </bk>
    <bk>
      <rc t="2" v="81"/>
    </bk>
    <bk>
      <rc t="2" v="82"/>
    </bk>
    <bk>
      <rc t="2" v="83"/>
    </bk>
    <bk>
      <rc t="2" v="84"/>
    </bk>
    <bk>
      <rc t="2" v="85"/>
    </bk>
    <bk>
      <rc t="2" v="86"/>
    </bk>
    <bk>
      <rc t="2" v="87"/>
    </bk>
    <bk>
      <rc t="2" v="88"/>
    </bk>
    <bk>
      <rc t="2" v="89"/>
    </bk>
    <bk>
      <rc t="2" v="90"/>
    </bk>
    <bk>
      <rc t="2" v="91"/>
    </bk>
    <bk>
      <rc t="2" v="92"/>
    </bk>
    <bk>
      <rc t="2" v="93"/>
    </bk>
    <bk>
      <rc t="2" v="94"/>
    </bk>
    <bk>
      <rc t="2" v="95"/>
    </bk>
    <bk>
      <rc t="2" v="96"/>
    </bk>
    <bk>
      <rc t="2" v="97"/>
    </bk>
    <bk>
      <rc t="2" v="98"/>
    </bk>
    <bk>
      <rc t="2" v="99"/>
    </bk>
    <bk>
      <rc t="2" v="100"/>
    </bk>
    <bk>
      <rc t="2" v="101"/>
    </bk>
    <bk>
      <rc t="2" v="102"/>
    </bk>
    <bk>
      <rc t="2" v="103"/>
    </bk>
    <bk>
      <rc t="2" v="104"/>
    </bk>
    <bk>
      <rc t="2" v="105"/>
    </bk>
    <bk>
      <rc t="2" v="106"/>
    </bk>
    <bk>
      <rc t="2" v="107"/>
    </bk>
    <bk>
      <rc t="2" v="108"/>
    </bk>
    <bk>
      <rc t="2" v="109"/>
    </bk>
    <bk>
      <rc t="2" v="110"/>
    </bk>
    <bk>
      <rc t="2" v="111"/>
    </bk>
    <bk>
      <rc t="2" v="112"/>
    </bk>
    <bk>
      <rc t="2" v="113"/>
    </bk>
    <bk>
      <rc t="2" v="114"/>
    </bk>
    <bk>
      <rc t="2" v="115"/>
    </bk>
    <bk>
      <rc t="2" v="116"/>
    </bk>
    <bk>
      <rc t="2" v="117"/>
    </bk>
    <bk>
      <rc t="2" v="118"/>
    </bk>
    <bk>
      <rc t="2" v="119"/>
    </bk>
    <bk>
      <rc t="2" v="120"/>
    </bk>
    <bk>
      <rc t="2" v="121"/>
    </bk>
    <bk>
      <rc t="2" v="122"/>
    </bk>
    <bk>
      <rc t="2" v="123"/>
    </bk>
    <bk>
      <rc t="2" v="124"/>
    </bk>
    <bk>
      <rc t="2" v="125"/>
    </bk>
    <bk>
      <rc t="2" v="126"/>
    </bk>
    <bk>
      <rc t="2" v="127"/>
    </bk>
    <bk>
      <rc t="2" v="128"/>
    </bk>
    <bk>
      <rc t="2" v="129"/>
    </bk>
    <bk>
      <rc t="2" v="130"/>
    </bk>
    <bk>
      <rc t="2" v="131"/>
    </bk>
    <bk>
      <rc t="2" v="132"/>
    </bk>
    <bk>
      <rc t="2" v="133"/>
    </bk>
    <bk>
      <rc t="2" v="134"/>
    </bk>
    <bk>
      <rc t="2" v="135"/>
    </bk>
    <bk>
      <rc t="2" v="136"/>
    </bk>
    <bk>
      <rc t="2" v="137"/>
    </bk>
    <bk>
      <rc t="2" v="138"/>
    </bk>
    <bk>
      <rc t="2" v="139"/>
    </bk>
    <bk>
      <rc t="2" v="140"/>
    </bk>
    <bk>
      <rc t="2" v="141"/>
    </bk>
    <bk>
      <rc t="2" v="142"/>
    </bk>
    <bk>
      <rc t="2" v="143"/>
    </bk>
    <bk>
      <rc t="2" v="144"/>
    </bk>
    <bk>
      <rc t="2" v="145"/>
    </bk>
    <bk>
      <rc t="2" v="146"/>
    </bk>
    <bk>
      <rc t="2" v="147"/>
    </bk>
    <bk>
      <rc t="2" v="148"/>
    </bk>
    <bk>
      <rc t="2" v="149"/>
    </bk>
    <bk>
      <rc t="2" v="150"/>
    </bk>
    <bk>
      <rc t="2" v="151"/>
    </bk>
    <bk>
      <rc t="2" v="152"/>
    </bk>
    <bk>
      <rc t="2" v="153"/>
    </bk>
    <bk>
      <rc t="2" v="154"/>
    </bk>
    <bk>
      <rc t="2" v="155"/>
    </bk>
    <bk>
      <rc t="2" v="156"/>
    </bk>
    <bk>
      <rc t="2" v="157"/>
    </bk>
    <bk>
      <rc t="2" v="158"/>
    </bk>
    <bk>
      <rc t="2" v="159"/>
    </bk>
    <bk>
      <rc t="2" v="160"/>
    </bk>
    <bk>
      <rc t="2" v="161"/>
    </bk>
    <bk>
      <rc t="2" v="162"/>
    </bk>
    <bk>
      <rc t="2" v="163"/>
    </bk>
    <bk>
      <rc t="2" v="164"/>
    </bk>
    <bk>
      <rc t="2" v="165"/>
    </bk>
    <bk>
      <rc t="2" v="166"/>
    </bk>
    <bk>
      <rc t="2" v="167"/>
    </bk>
    <bk>
      <rc t="2" v="168"/>
    </bk>
    <bk>
      <rc t="2" v="169"/>
    </bk>
    <bk>
      <rc t="2" v="170"/>
    </bk>
    <bk>
      <rc t="2" v="171"/>
    </bk>
    <bk>
      <rc t="2" v="172"/>
    </bk>
    <bk>
      <rc t="2" v="173"/>
    </bk>
    <bk>
      <rc t="2" v="174"/>
    </bk>
    <bk>
      <rc t="2" v="175"/>
    </bk>
    <bk>
      <rc t="2" v="176"/>
    </bk>
    <bk>
      <rc t="2" v="177"/>
    </bk>
    <bk>
      <rc t="2" v="178"/>
    </bk>
    <bk>
      <rc t="2" v="179"/>
    </bk>
    <bk>
      <rc t="2" v="180"/>
    </bk>
    <bk>
      <rc t="2" v="181"/>
    </bk>
    <bk>
      <rc t="2" v="182"/>
    </bk>
    <bk>
      <rc t="2" v="183"/>
    </bk>
    <bk>
      <rc t="2" v="184"/>
    </bk>
    <bk>
      <rc t="2" v="185"/>
    </bk>
    <bk>
      <rc t="2" v="186"/>
    </bk>
    <bk>
      <rc t="2" v="187"/>
    </bk>
    <bk>
      <rc t="2" v="188"/>
    </bk>
    <bk>
      <rc t="2" v="189"/>
    </bk>
    <bk>
      <rc t="2" v="190"/>
    </bk>
    <bk>
      <rc t="2" v="191"/>
    </bk>
    <bk>
      <rc t="2" v="192"/>
    </bk>
    <bk>
      <rc t="2" v="193"/>
    </bk>
    <bk>
      <rc t="2" v="194"/>
    </bk>
    <bk>
      <rc t="2" v="195"/>
    </bk>
    <bk>
      <rc t="2" v="196"/>
    </bk>
    <bk>
      <rc t="2" v="197"/>
    </bk>
    <bk>
      <rc t="2" v="198"/>
    </bk>
    <bk>
      <rc t="2" v="199"/>
    </bk>
    <bk>
      <rc t="2" v="200"/>
    </bk>
    <bk>
      <rc t="2" v="201"/>
    </bk>
    <bk>
      <rc t="2" v="202"/>
    </bk>
    <bk>
      <rc t="2" v="203"/>
    </bk>
    <bk>
      <rc t="2" v="204"/>
    </bk>
    <bk>
      <rc t="2" v="205"/>
    </bk>
    <bk>
      <rc t="2" v="206"/>
    </bk>
    <bk>
      <rc t="2" v="207"/>
    </bk>
    <bk>
      <rc t="2" v="208"/>
    </bk>
    <bk>
      <rc t="2" v="209"/>
    </bk>
    <bk>
      <rc t="2" v="210"/>
    </bk>
    <bk>
      <rc t="2" v="211"/>
    </bk>
    <bk>
      <rc t="2" v="212"/>
    </bk>
    <bk>
      <rc t="2" v="213"/>
    </bk>
    <bk>
      <rc t="2" v="214"/>
    </bk>
    <bk>
      <rc t="2" v="215"/>
    </bk>
    <bk>
      <rc t="2" v="216"/>
    </bk>
    <bk>
      <rc t="2" v="217"/>
    </bk>
    <bk>
      <rc t="2" v="218"/>
    </bk>
    <bk>
      <rc t="2" v="219"/>
    </bk>
    <bk>
      <rc t="2" v="220"/>
    </bk>
    <bk>
      <rc t="2" v="221"/>
    </bk>
    <bk>
      <rc t="2" v="222"/>
    </bk>
    <bk>
      <rc t="2" v="223"/>
    </bk>
    <bk>
      <rc t="2" v="224"/>
    </bk>
    <bk>
      <rc t="2" v="225"/>
    </bk>
    <bk>
      <rc t="2" v="226"/>
    </bk>
    <bk>
      <rc t="2" v="227"/>
    </bk>
    <bk>
      <rc t="2" v="228"/>
    </bk>
    <bk>
      <rc t="2" v="229"/>
    </bk>
    <bk>
      <rc t="2" v="230"/>
    </bk>
    <bk>
      <rc t="2" v="231"/>
    </bk>
    <bk>
      <rc t="2" v="232"/>
    </bk>
    <bk>
      <rc t="2" v="233"/>
    </bk>
    <bk>
      <rc t="2" v="234"/>
    </bk>
    <bk>
      <rc t="2" v="235"/>
    </bk>
    <bk>
      <rc t="2" v="236"/>
    </bk>
    <bk>
      <rc t="2" v="237"/>
    </bk>
    <bk>
      <rc t="2" v="238"/>
    </bk>
    <bk>
      <rc t="2" v="239"/>
    </bk>
    <bk>
      <rc t="2" v="240"/>
    </bk>
    <bk>
      <rc t="2" v="241"/>
    </bk>
    <bk>
      <rc t="2" v="242"/>
    </bk>
    <bk>
      <rc t="2" v="243"/>
    </bk>
    <bk>
      <rc t="2" v="244"/>
    </bk>
    <bk>
      <rc t="2" v="245"/>
    </bk>
    <bk>
      <rc t="2" v="246"/>
    </bk>
    <bk>
      <rc t="2" v="247"/>
    </bk>
    <bk>
      <rc t="2" v="248"/>
    </bk>
    <bk>
      <rc t="2" v="249"/>
    </bk>
    <bk>
      <rc t="2" v="250"/>
    </bk>
    <bk>
      <rc t="2" v="251"/>
    </bk>
    <bk>
      <rc t="2" v="252"/>
    </bk>
    <bk>
      <rc t="2" v="253"/>
    </bk>
    <bk>
      <rc t="2" v="254"/>
    </bk>
    <bk>
      <rc t="2" v="255"/>
    </bk>
    <bk>
      <rc t="2" v="256"/>
    </bk>
    <bk>
      <rc t="2" v="257"/>
    </bk>
    <bk>
      <rc t="2" v="258"/>
    </bk>
    <bk>
      <rc t="2" v="259"/>
    </bk>
    <bk>
      <rc t="2" v="260"/>
    </bk>
    <bk>
      <rc t="2" v="261"/>
    </bk>
    <bk>
      <rc t="2" v="262"/>
    </bk>
    <bk>
      <rc t="2" v="263"/>
    </bk>
    <bk>
      <rc t="2" v="264"/>
    </bk>
    <bk>
      <rc t="2" v="265"/>
    </bk>
    <bk>
      <rc t="2" v="266"/>
    </bk>
    <bk>
      <rc t="2" v="267"/>
    </bk>
    <bk>
      <rc t="2" v="268"/>
    </bk>
    <bk>
      <rc t="2" v="269"/>
    </bk>
    <bk>
      <rc t="2" v="270"/>
    </bk>
    <bk>
      <rc t="2" v="271"/>
    </bk>
    <bk>
      <rc t="2" v="272"/>
    </bk>
    <bk>
      <rc t="2" v="273"/>
    </bk>
    <bk>
      <rc t="2" v="274"/>
    </bk>
    <bk>
      <rc t="2" v="275"/>
    </bk>
    <bk>
      <rc t="2" v="276"/>
    </bk>
    <bk>
      <rc t="2" v="277"/>
    </bk>
    <bk>
      <rc t="2" v="278"/>
    </bk>
    <bk>
      <rc t="2" v="279"/>
    </bk>
    <bk>
      <rc t="2" v="280"/>
    </bk>
    <bk>
      <rc t="2" v="281"/>
    </bk>
    <bk>
      <rc t="2" v="282"/>
    </bk>
    <bk>
      <rc t="2" v="283"/>
    </bk>
    <bk>
      <rc t="2" v="284"/>
    </bk>
    <bk>
      <rc t="2" v="285"/>
    </bk>
    <bk>
      <rc t="2" v="286"/>
    </bk>
    <bk>
      <rc t="2" v="287"/>
    </bk>
    <bk>
      <rc t="2" v="288"/>
    </bk>
    <bk>
      <rc t="2" v="289"/>
    </bk>
    <bk>
      <rc t="2" v="290"/>
    </bk>
    <bk>
      <rc t="2" v="291"/>
    </bk>
    <bk>
      <rc t="2" v="292"/>
    </bk>
    <bk>
      <rc t="2" v="293"/>
    </bk>
    <bk>
      <rc t="2" v="294"/>
    </bk>
    <bk>
      <rc t="2" v="295"/>
    </bk>
    <bk>
      <rc t="2" v="296"/>
    </bk>
    <bk>
      <rc t="2" v="297"/>
    </bk>
    <bk>
      <rc t="2" v="298"/>
    </bk>
    <bk>
      <rc t="2" v="299"/>
    </bk>
    <bk>
      <rc t="2" v="300"/>
    </bk>
    <bk>
      <rc t="2" v="301"/>
    </bk>
    <bk>
      <rc t="2" v="302"/>
    </bk>
    <bk>
      <rc t="2" v="303"/>
    </bk>
    <bk>
      <rc t="2" v="304"/>
    </bk>
    <bk>
      <rc t="2" v="305"/>
    </bk>
    <bk>
      <rc t="2" v="306"/>
    </bk>
    <bk>
      <rc t="2" v="307"/>
    </bk>
    <bk>
      <rc t="2" v="308"/>
    </bk>
    <bk>
      <rc t="2" v="309"/>
    </bk>
    <bk>
      <rc t="2" v="310"/>
    </bk>
    <bk>
      <rc t="2" v="311"/>
    </bk>
    <bk>
      <rc t="2" v="312"/>
    </bk>
    <bk>
      <rc t="2" v="313"/>
    </bk>
    <bk>
      <rc t="2" v="314"/>
    </bk>
    <bk>
      <rc t="2" v="315"/>
    </bk>
    <bk>
      <rc t="2" v="316"/>
    </bk>
    <bk>
      <rc t="2" v="317"/>
    </bk>
    <bk>
      <rc t="2" v="318"/>
    </bk>
    <bk>
      <rc t="2" v="319"/>
    </bk>
    <bk>
      <rc t="2" v="320"/>
    </bk>
    <bk>
      <rc t="2" v="321"/>
    </bk>
    <bk>
      <rc t="2" v="322"/>
    </bk>
    <bk>
      <rc t="2" v="323"/>
    </bk>
    <bk>
      <rc t="2" v="324"/>
    </bk>
    <bk>
      <rc t="2" v="325"/>
    </bk>
    <bk>
      <rc t="2" v="326"/>
    </bk>
    <bk>
      <rc t="2" v="327"/>
    </bk>
    <bk>
      <rc t="2" v="328"/>
    </bk>
    <bk>
      <rc t="2" v="329"/>
    </bk>
    <bk>
      <rc t="2" v="330"/>
    </bk>
    <bk>
      <rc t="2" v="331"/>
    </bk>
    <bk>
      <rc t="2" v="332"/>
    </bk>
    <bk>
      <rc t="2" v="333"/>
    </bk>
    <bk>
      <rc t="2" v="334"/>
    </bk>
    <bk>
      <rc t="2" v="335"/>
    </bk>
    <bk>
      <rc t="2" v="336"/>
    </bk>
    <bk>
      <rc t="2" v="337"/>
    </bk>
    <bk>
      <rc t="2" v="338"/>
    </bk>
    <bk>
      <rc t="2" v="339"/>
    </bk>
    <bk>
      <rc t="2" v="340"/>
    </bk>
    <bk>
      <rc t="2" v="341"/>
    </bk>
    <bk>
      <rc t="2" v="342"/>
    </bk>
    <bk>
      <rc t="2" v="343"/>
    </bk>
    <bk>
      <rc t="2" v="344"/>
    </bk>
    <bk>
      <rc t="2" v="345"/>
    </bk>
    <bk>
      <rc t="2" v="346"/>
    </bk>
    <bk>
      <rc t="2" v="347"/>
    </bk>
    <bk>
      <rc t="2" v="348"/>
    </bk>
    <bk>
      <rc t="2" v="349"/>
    </bk>
    <bk>
      <rc t="2" v="350"/>
    </bk>
    <bk>
      <rc t="2" v="351"/>
    </bk>
    <bk>
      <rc t="2" v="352"/>
    </bk>
    <bk>
      <rc t="2" v="353"/>
    </bk>
    <bk>
      <rc t="2" v="354"/>
    </bk>
    <bk>
      <rc t="2" v="355"/>
    </bk>
    <bk>
      <rc t="2" v="356"/>
    </bk>
    <bk>
      <rc t="2" v="357"/>
    </bk>
    <bk>
      <rc t="2" v="358"/>
    </bk>
    <bk>
      <rc t="2" v="359"/>
    </bk>
    <bk>
      <rc t="2" v="360"/>
    </bk>
    <bk>
      <rc t="2" v="361"/>
    </bk>
    <bk>
      <rc t="2" v="362"/>
    </bk>
    <bk>
      <rc t="2" v="363"/>
    </bk>
    <bk>
      <rc t="2" v="364"/>
    </bk>
    <bk>
      <rc t="2" v="365"/>
    </bk>
    <bk>
      <rc t="2" v="366"/>
    </bk>
    <bk>
      <rc t="2" v="367"/>
    </bk>
    <bk>
      <rc t="2" v="368"/>
    </bk>
    <bk>
      <rc t="2" v="369"/>
    </bk>
    <bk>
      <rc t="2" v="370"/>
    </bk>
    <bk>
      <rc t="2" v="371"/>
    </bk>
    <bk>
      <rc t="2" v="372"/>
    </bk>
    <bk>
      <rc t="2" v="373"/>
    </bk>
    <bk>
      <rc t="2" v="374"/>
    </bk>
    <bk>
      <rc t="2" v="375"/>
    </bk>
    <bk>
      <rc t="2" v="376"/>
    </bk>
    <bk>
      <rc t="2" v="377"/>
    </bk>
    <bk>
      <rc t="2" v="378"/>
    </bk>
    <bk>
      <rc t="2" v="379"/>
    </bk>
    <bk>
      <rc t="2" v="380"/>
    </bk>
    <bk>
      <rc t="2" v="381"/>
    </bk>
    <bk>
      <rc t="2" v="382"/>
    </bk>
    <bk>
      <rc t="2" v="383"/>
    </bk>
    <bk>
      <rc t="2" v="384"/>
    </bk>
    <bk>
      <rc t="2" v="385"/>
    </bk>
    <bk>
      <rc t="2" v="386"/>
    </bk>
    <bk>
      <rc t="2" v="387"/>
    </bk>
    <bk>
      <rc t="2" v="388"/>
    </bk>
    <bk>
      <rc t="2" v="389"/>
    </bk>
    <bk>
      <rc t="2" v="390"/>
    </bk>
    <bk>
      <rc t="2" v="391"/>
    </bk>
    <bk>
      <rc t="2" v="392"/>
    </bk>
    <bk>
      <rc t="2" v="393"/>
    </bk>
    <bk>
      <rc t="2" v="394"/>
    </bk>
    <bk>
      <rc t="2" v="395"/>
    </bk>
    <bk>
      <rc t="2" v="396"/>
    </bk>
    <bk>
      <rc t="2" v="397"/>
    </bk>
    <bk>
      <rc t="2" v="398"/>
    </bk>
    <bk>
      <rc t="2" v="399"/>
    </bk>
    <bk>
      <rc t="2" v="400"/>
    </bk>
    <bk>
      <rc t="2" v="401"/>
    </bk>
    <bk>
      <rc t="2" v="402"/>
    </bk>
    <bk>
      <rc t="2" v="403"/>
    </bk>
    <bk>
      <rc t="2" v="404"/>
    </bk>
    <bk>
      <rc t="2" v="405"/>
    </bk>
    <bk>
      <rc t="2" v="406"/>
    </bk>
    <bk>
      <rc t="2" v="407"/>
    </bk>
    <bk>
      <rc t="2" v="408"/>
    </bk>
    <bk>
      <rc t="2" v="409"/>
    </bk>
    <bk>
      <rc t="2" v="410"/>
    </bk>
    <bk>
      <rc t="2" v="411"/>
    </bk>
    <bk>
      <rc t="2" v="412"/>
    </bk>
    <bk>
      <rc t="2" v="413"/>
    </bk>
    <bk>
      <rc t="2" v="414"/>
    </bk>
    <bk>
      <rc t="2" v="415"/>
    </bk>
    <bk>
      <rc t="2" v="416"/>
    </bk>
    <bk>
      <rc t="2" v="417"/>
    </bk>
    <bk>
      <rc t="2" v="418"/>
    </bk>
    <bk>
      <rc t="2" v="419"/>
    </bk>
    <bk>
      <rc t="2" v="420"/>
    </bk>
    <bk>
      <rc t="2" v="421"/>
    </bk>
    <bk>
      <rc t="2" v="422"/>
    </bk>
    <bk>
      <rc t="2" v="423"/>
    </bk>
    <bk>
      <rc t="2" v="424"/>
    </bk>
    <bk>
      <rc t="2" v="425"/>
    </bk>
    <bk>
      <rc t="2" v="426"/>
    </bk>
    <bk>
      <rc t="2" v="427"/>
    </bk>
    <bk>
      <rc t="2" v="428"/>
    </bk>
    <bk>
      <rc t="2" v="429"/>
    </bk>
    <bk>
      <rc t="2" v="430"/>
    </bk>
    <bk>
      <rc t="2" v="431"/>
    </bk>
    <bk>
      <rc t="2" v="432"/>
    </bk>
    <bk>
      <rc t="2" v="433"/>
    </bk>
    <bk>
      <rc t="2" v="434"/>
    </bk>
    <bk>
      <rc t="2" v="435"/>
    </bk>
    <bk>
      <rc t="2" v="436"/>
    </bk>
    <bk>
      <rc t="2" v="437"/>
    </bk>
    <bk>
      <rc t="2" v="438"/>
    </bk>
    <bk>
      <rc t="2" v="439"/>
    </bk>
    <bk>
      <rc t="2" v="440"/>
    </bk>
    <bk>
      <rc t="2" v="441"/>
    </bk>
    <bk>
      <rc t="2" v="442"/>
    </bk>
    <bk>
      <rc t="2" v="443"/>
    </bk>
    <bk>
      <rc t="2" v="444"/>
    </bk>
    <bk>
      <rc t="2" v="445"/>
    </bk>
    <bk>
      <rc t="2" v="446"/>
    </bk>
    <bk>
      <rc t="2" v="447"/>
    </bk>
    <bk>
      <rc t="2" v="448"/>
    </bk>
    <bk>
      <rc t="2" v="449"/>
    </bk>
    <bk>
      <rc t="2" v="450"/>
    </bk>
    <bk>
      <rc t="2" v="451"/>
    </bk>
    <bk>
      <rc t="2" v="452"/>
    </bk>
    <bk>
      <rc t="2" v="453"/>
    </bk>
    <bk>
      <rc t="2" v="454"/>
    </bk>
    <bk>
      <rc t="2" v="455"/>
    </bk>
    <bk>
      <rc t="2" v="456"/>
    </bk>
    <bk>
      <rc t="2" v="457"/>
    </bk>
    <bk>
      <rc t="2" v="458"/>
    </bk>
    <bk>
      <rc t="2" v="459"/>
    </bk>
    <bk>
      <rc t="2" v="460"/>
    </bk>
    <bk>
      <rc t="2" v="461"/>
    </bk>
    <bk>
      <rc t="2" v="462"/>
    </bk>
    <bk>
      <rc t="2" v="463"/>
    </bk>
    <bk>
      <rc t="2" v="464"/>
    </bk>
    <bk>
      <rc t="2" v="465"/>
    </bk>
    <bk>
      <rc t="2" v="466"/>
    </bk>
    <bk>
      <rc t="2" v="467"/>
    </bk>
    <bk>
      <rc t="2" v="468"/>
    </bk>
    <bk>
      <rc t="2" v="469"/>
    </bk>
    <bk>
      <rc t="2" v="470"/>
    </bk>
    <bk>
      <rc t="2" v="471"/>
    </bk>
    <bk>
      <rc t="2" v="472"/>
    </bk>
    <bk>
      <rc t="2" v="473"/>
    </bk>
    <bk>
      <rc t="2" v="474"/>
    </bk>
    <bk>
      <rc t="2" v="475"/>
    </bk>
    <bk>
      <rc t="2" v="476"/>
    </bk>
    <bk>
      <rc t="2" v="477"/>
    </bk>
    <bk>
      <rc t="2" v="478"/>
    </bk>
    <bk>
      <rc t="2" v="479"/>
    </bk>
    <bk>
      <rc t="2" v="480"/>
    </bk>
    <bk>
      <rc t="2" v="481"/>
    </bk>
    <bk>
      <rc t="2" v="482"/>
    </bk>
    <bk>
      <rc t="2" v="483"/>
    </bk>
    <bk>
      <rc t="2" v="484"/>
    </bk>
    <bk>
      <rc t="2" v="485"/>
    </bk>
    <bk>
      <rc t="2" v="486"/>
    </bk>
    <bk>
      <rc t="2" v="487"/>
    </bk>
    <bk>
      <rc t="2" v="488"/>
    </bk>
    <bk>
      <rc t="2" v="489"/>
    </bk>
    <bk>
      <rc t="2" v="490"/>
    </bk>
    <bk>
      <rc t="2" v="491"/>
    </bk>
    <bk>
      <rc t="2" v="492"/>
    </bk>
    <bk>
      <rc t="2" v="493"/>
    </bk>
    <bk>
      <rc t="2" v="494"/>
    </bk>
    <bk>
      <rc t="2" v="495"/>
    </bk>
    <bk>
      <rc t="2" v="496"/>
    </bk>
    <bk>
      <rc t="2" v="497"/>
    </bk>
    <bk>
      <rc t="2" v="498"/>
    </bk>
    <bk>
      <rc t="2" v="499"/>
    </bk>
    <bk>
      <rc t="2" v="500"/>
    </bk>
    <bk>
      <rc t="2" v="501"/>
    </bk>
    <bk>
      <rc t="2" v="502"/>
    </bk>
    <bk>
      <rc t="2" v="503"/>
    </bk>
    <bk>
      <rc t="2" v="504"/>
    </bk>
    <bk>
      <rc t="2" v="505"/>
    </bk>
    <bk>
      <rc t="2" v="506"/>
    </bk>
    <bk>
      <rc t="2" v="507"/>
    </bk>
    <bk>
      <rc t="2" v="508"/>
    </bk>
    <bk>
      <rc t="2" v="509"/>
    </bk>
    <bk>
      <rc t="2" v="510"/>
    </bk>
    <bk>
      <rc t="2" v="511"/>
    </bk>
    <bk>
      <rc t="2" v="512"/>
    </bk>
    <bk>
      <rc t="2" v="513"/>
    </bk>
    <bk>
      <rc t="2" v="514"/>
    </bk>
    <bk>
      <rc t="2" v="515"/>
    </bk>
    <bk>
      <rc t="2" v="516"/>
    </bk>
    <bk>
      <rc t="2" v="517"/>
    </bk>
    <bk>
      <rc t="2" v="518"/>
    </bk>
    <bk>
      <rc t="2" v="519"/>
    </bk>
    <bk>
      <rc t="2" v="520"/>
    </bk>
    <bk>
      <rc t="2" v="521"/>
    </bk>
    <bk>
      <rc t="2" v="522"/>
    </bk>
    <bk>
      <rc t="2" v="523"/>
    </bk>
    <bk>
      <rc t="2" v="524"/>
    </bk>
    <bk>
      <rc t="2" v="525"/>
    </bk>
    <bk>
      <rc t="2" v="526"/>
    </bk>
    <bk>
      <rc t="2" v="527"/>
    </bk>
    <bk>
      <rc t="2" v="528"/>
    </bk>
    <bk>
      <rc t="2" v="529"/>
    </bk>
    <bk>
      <rc t="2" v="530"/>
    </bk>
    <bk>
      <rc t="2" v="531"/>
    </bk>
    <bk>
      <rc t="2" v="532"/>
    </bk>
    <bk>
      <rc t="2" v="533"/>
    </bk>
    <bk>
      <rc t="2" v="534"/>
    </bk>
    <bk>
      <rc t="2" v="535"/>
    </bk>
    <bk>
      <rc t="2" v="536"/>
    </bk>
    <bk>
      <rc t="2" v="537"/>
    </bk>
    <bk>
      <rc t="2" v="538"/>
    </bk>
    <bk>
      <rc t="2" v="539"/>
    </bk>
    <bk>
      <rc t="2" v="540"/>
    </bk>
    <bk>
      <rc t="2" v="541"/>
    </bk>
    <bk>
      <rc t="2" v="542"/>
    </bk>
    <bk>
      <rc t="2" v="543"/>
    </bk>
    <bk>
      <rc t="2" v="544"/>
    </bk>
    <bk>
      <rc t="2" v="545"/>
    </bk>
    <bk>
      <rc t="2" v="546"/>
    </bk>
    <bk>
      <rc t="2" v="547"/>
    </bk>
    <bk>
      <rc t="2" v="548"/>
    </bk>
    <bk>
      <rc t="2" v="549"/>
    </bk>
    <bk>
      <rc t="2" v="550"/>
    </bk>
    <bk>
      <rc t="2" v="551"/>
    </bk>
    <bk>
      <rc t="2" v="552"/>
    </bk>
    <bk>
      <rc t="2" v="553"/>
    </bk>
    <bk>
      <rc t="2" v="554"/>
    </bk>
    <bk>
      <rc t="2" v="555"/>
    </bk>
    <bk>
      <rc t="2" v="556"/>
    </bk>
    <bk>
      <rc t="2" v="557"/>
    </bk>
    <bk>
      <rc t="2" v="558"/>
    </bk>
    <bk>
      <rc t="2" v="559"/>
    </bk>
    <bk>
      <rc t="2" v="560"/>
    </bk>
    <bk>
      <rc t="2" v="561"/>
    </bk>
    <bk>
      <rc t="2" v="562"/>
    </bk>
    <bk>
      <rc t="2" v="563"/>
    </bk>
    <bk>
      <rc t="2" v="564"/>
    </bk>
    <bk>
      <rc t="2" v="565"/>
    </bk>
    <bk>
      <rc t="2" v="566"/>
    </bk>
    <bk>
      <rc t="2" v="567"/>
    </bk>
    <bk>
      <rc t="2" v="568"/>
    </bk>
    <bk>
      <rc t="2" v="569"/>
    </bk>
    <bk>
      <rc t="2" v="570"/>
    </bk>
    <bk>
      <rc t="2" v="571"/>
    </bk>
    <bk>
      <rc t="2" v="572"/>
    </bk>
    <bk>
      <rc t="2" v="573"/>
    </bk>
    <bk>
      <rc t="2" v="574"/>
    </bk>
    <bk>
      <rc t="2" v="575"/>
    </bk>
    <bk>
      <rc t="2" v="576"/>
    </bk>
    <bk>
      <rc t="2" v="577"/>
    </bk>
    <bk>
      <rc t="2" v="578"/>
    </bk>
    <bk>
      <rc t="2" v="579"/>
    </bk>
    <bk>
      <rc t="2" v="580"/>
    </bk>
    <bk>
      <rc t="2" v="581"/>
    </bk>
    <bk>
      <rc t="2" v="582"/>
    </bk>
    <bk>
      <rc t="2" v="583"/>
    </bk>
    <bk>
      <rc t="2" v="584"/>
    </bk>
    <bk>
      <rc t="2" v="585"/>
    </bk>
    <bk>
      <rc t="2" v="586"/>
    </bk>
    <bk>
      <rc t="2" v="587"/>
    </bk>
    <bk>
      <rc t="2" v="588"/>
    </bk>
    <bk>
      <rc t="2" v="589"/>
    </bk>
    <bk>
      <rc t="2" v="590"/>
    </bk>
    <bk>
      <rc t="2" v="591"/>
    </bk>
    <bk>
      <rc t="2" v="592"/>
    </bk>
    <bk>
      <rc t="2" v="593"/>
    </bk>
    <bk>
      <rc t="2" v="594"/>
    </bk>
    <bk>
      <rc t="2" v="595"/>
    </bk>
    <bk>
      <rc t="2" v="596"/>
    </bk>
    <bk>
      <rc t="2" v="597"/>
    </bk>
    <bk>
      <rc t="2" v="598"/>
    </bk>
    <bk>
      <rc t="2" v="599"/>
    </bk>
    <bk>
      <rc t="2" v="600"/>
    </bk>
    <bk>
      <rc t="2" v="601"/>
    </bk>
    <bk>
      <rc t="2" v="602"/>
    </bk>
    <bk>
      <rc t="2" v="603"/>
    </bk>
    <bk>
      <rc t="2" v="604"/>
    </bk>
    <bk>
      <rc t="2" v="605"/>
    </bk>
    <bk>
      <rc t="2" v="606"/>
    </bk>
    <bk>
      <rc t="2" v="607"/>
    </bk>
    <bk>
      <rc t="2" v="608"/>
    </bk>
    <bk>
      <rc t="2" v="609"/>
    </bk>
    <bk>
      <rc t="2" v="610"/>
    </bk>
    <bk>
      <rc t="2" v="611"/>
    </bk>
    <bk>
      <rc t="2" v="612"/>
    </bk>
    <bk>
      <rc t="2" v="613"/>
    </bk>
    <bk>
      <rc t="2" v="614"/>
    </bk>
    <bk>
      <rc t="2" v="615"/>
    </bk>
    <bk>
      <rc t="2" v="616"/>
    </bk>
    <bk>
      <rc t="2" v="617"/>
    </bk>
    <bk>
      <rc t="2" v="618"/>
    </bk>
    <bk>
      <rc t="2" v="619"/>
    </bk>
    <bk>
      <rc t="2" v="620"/>
    </bk>
    <bk>
      <rc t="2" v="621"/>
    </bk>
    <bk>
      <rc t="2" v="622"/>
    </bk>
    <bk>
      <rc t="2" v="623"/>
    </bk>
    <bk>
      <rc t="2" v="624"/>
    </bk>
    <bk>
      <rc t="2" v="625"/>
    </bk>
    <bk>
      <rc t="2" v="626"/>
    </bk>
    <bk>
      <rc t="2" v="627"/>
    </bk>
    <bk>
      <rc t="2" v="628"/>
    </bk>
    <bk>
      <rc t="2" v="629"/>
    </bk>
    <bk>
      <rc t="2" v="630"/>
    </bk>
    <bk>
      <rc t="2" v="631"/>
    </bk>
    <bk>
      <rc t="2" v="632"/>
    </bk>
    <bk>
      <rc t="2" v="633"/>
    </bk>
    <bk>
      <rc t="2" v="634"/>
    </bk>
    <bk>
      <rc t="2" v="635"/>
    </bk>
    <bk>
      <rc t="2" v="636"/>
    </bk>
    <bk>
      <rc t="2" v="637"/>
    </bk>
    <bk>
      <rc t="2" v="638"/>
    </bk>
    <bk>
      <rc t="2" v="639"/>
    </bk>
    <bk>
      <rc t="2" v="640"/>
    </bk>
    <bk>
      <rc t="2" v="641"/>
    </bk>
    <bk>
      <rc t="2" v="642"/>
    </bk>
    <bk>
      <rc t="2" v="643"/>
    </bk>
    <bk>
      <rc t="2" v="644"/>
    </bk>
    <bk>
      <rc t="2" v="645"/>
    </bk>
    <bk>
      <rc t="2" v="646"/>
    </bk>
    <bk>
      <rc t="2" v="647"/>
    </bk>
    <bk>
      <rc t="2" v="648"/>
    </bk>
    <bk>
      <rc t="2" v="649"/>
    </bk>
    <bk>
      <rc t="2" v="650"/>
    </bk>
    <bk>
      <rc t="2" v="651"/>
    </bk>
    <bk>
      <rc t="2" v="652"/>
    </bk>
    <bk>
      <rc t="2" v="653"/>
    </bk>
    <bk>
      <rc t="2" v="654"/>
    </bk>
    <bk>
      <rc t="2" v="655"/>
    </bk>
    <bk>
      <rc t="2" v="656"/>
    </bk>
    <bk>
      <rc t="2" v="657"/>
    </bk>
    <bk>
      <rc t="2" v="658"/>
    </bk>
    <bk>
      <rc t="2" v="659"/>
    </bk>
    <bk>
      <rc t="2" v="660"/>
    </bk>
    <bk>
      <rc t="2" v="661"/>
    </bk>
    <bk>
      <rc t="2" v="662"/>
    </bk>
    <bk>
      <rc t="2" v="663"/>
    </bk>
    <bk>
      <rc t="2" v="664"/>
    </bk>
    <bk>
      <rc t="2" v="665"/>
    </bk>
    <bk>
      <rc t="2" v="666"/>
    </bk>
    <bk>
      <rc t="2" v="667"/>
    </bk>
    <bk>
      <rc t="2" v="668"/>
    </bk>
    <bk>
      <rc t="2" v="669"/>
    </bk>
    <bk>
      <rc t="2" v="670"/>
    </bk>
    <bk>
      <rc t="2" v="671"/>
    </bk>
    <bk>
      <rc t="2" v="672"/>
    </bk>
    <bk>
      <rc t="2" v="673"/>
    </bk>
    <bk>
      <rc t="2" v="674"/>
    </bk>
    <bk>
      <rc t="2" v="675"/>
    </bk>
    <bk>
      <rc t="2" v="676"/>
    </bk>
    <bk>
      <rc t="2" v="677"/>
    </bk>
    <bk>
      <rc t="2" v="678"/>
    </bk>
    <bk>
      <rc t="2" v="679"/>
    </bk>
    <bk>
      <rc t="2" v="680"/>
    </bk>
    <bk>
      <rc t="2" v="681"/>
    </bk>
    <bk>
      <rc t="2" v="682"/>
    </bk>
    <bk>
      <rc t="2" v="683"/>
    </bk>
    <bk>
      <rc t="2" v="684"/>
    </bk>
    <bk>
      <rc t="2" v="685"/>
    </bk>
    <bk>
      <rc t="2" v="686"/>
    </bk>
    <bk>
      <rc t="2" v="687"/>
    </bk>
    <bk>
      <rc t="2" v="688"/>
    </bk>
    <bk>
      <rc t="2" v="689"/>
    </bk>
    <bk>
      <rc t="2" v="690"/>
    </bk>
    <bk>
      <rc t="2" v="691"/>
    </bk>
    <bk>
      <rc t="2" v="692"/>
    </bk>
    <bk>
      <rc t="2" v="693"/>
    </bk>
    <bk>
      <rc t="2" v="694"/>
    </bk>
    <bk>
      <rc t="2" v="695"/>
    </bk>
    <bk>
      <rc t="2" v="696"/>
    </bk>
    <bk>
      <rc t="2" v="697"/>
    </bk>
    <bk>
      <rc t="2" v="698"/>
    </bk>
    <bk>
      <rc t="2" v="699"/>
    </bk>
    <bk>
      <rc t="2" v="700"/>
    </bk>
    <bk>
      <rc t="2" v="701"/>
    </bk>
    <bk>
      <rc t="2" v="702"/>
    </bk>
    <bk>
      <rc t="2" v="703"/>
    </bk>
    <bk>
      <rc t="2" v="704"/>
    </bk>
    <bk>
      <rc t="2" v="705"/>
    </bk>
    <bk>
      <rc t="2" v="706"/>
    </bk>
    <bk>
      <rc t="2" v="707"/>
    </bk>
    <bk>
      <rc t="2" v="708"/>
    </bk>
    <bk>
      <rc t="2" v="709"/>
    </bk>
    <bk>
      <rc t="2" v="710"/>
    </bk>
    <bk>
      <rc t="2" v="711"/>
    </bk>
    <bk>
      <rc t="2" v="712"/>
    </bk>
    <bk>
      <rc t="2" v="713"/>
    </bk>
    <bk>
      <rc t="2" v="714"/>
    </bk>
    <bk>
      <rc t="2" v="715"/>
    </bk>
    <bk>
      <rc t="2" v="716"/>
    </bk>
    <bk>
      <rc t="2" v="717"/>
    </bk>
    <bk>
      <rc t="2" v="718"/>
    </bk>
    <bk>
      <rc t="2" v="719"/>
    </bk>
    <bk>
      <rc t="2" v="720"/>
    </bk>
    <bk>
      <rc t="2" v="721"/>
    </bk>
    <bk>
      <rc t="2" v="722"/>
    </bk>
    <bk>
      <rc t="2" v="723"/>
    </bk>
    <bk>
      <rc t="2" v="724"/>
    </bk>
    <bk>
      <rc t="2" v="725"/>
    </bk>
    <bk>
      <rc t="2" v="726"/>
    </bk>
    <bk>
      <rc t="2" v="727"/>
    </bk>
    <bk>
      <rc t="2" v="728"/>
    </bk>
    <bk>
      <rc t="2" v="729"/>
    </bk>
    <bk>
      <rc t="2" v="730"/>
    </bk>
    <bk>
      <rc t="2" v="731"/>
    </bk>
    <bk>
      <rc t="2" v="732"/>
    </bk>
    <bk>
      <rc t="2" v="733"/>
    </bk>
    <bk>
      <rc t="2" v="734"/>
    </bk>
    <bk>
      <rc t="2" v="735"/>
    </bk>
    <bk>
      <rc t="2" v="736"/>
    </bk>
    <bk>
      <rc t="2" v="737"/>
    </bk>
    <bk>
      <rc t="2" v="738"/>
    </bk>
    <bk>
      <rc t="2" v="739"/>
    </bk>
    <bk>
      <rc t="2" v="740"/>
    </bk>
    <bk>
      <rc t="2" v="741"/>
    </bk>
    <bk>
      <rc t="2" v="742"/>
    </bk>
    <bk>
      <rc t="2" v="743"/>
    </bk>
    <bk>
      <rc t="2" v="744"/>
    </bk>
    <bk>
      <rc t="2" v="745"/>
    </bk>
    <bk>
      <rc t="2" v="746"/>
    </bk>
    <bk>
      <rc t="2" v="747"/>
    </bk>
    <bk>
      <rc t="2" v="748"/>
    </bk>
    <bk>
      <rc t="2" v="749"/>
    </bk>
    <bk>
      <rc t="2" v="750"/>
    </bk>
    <bk>
      <rc t="2" v="751"/>
    </bk>
    <bk>
      <rc t="2" v="752"/>
    </bk>
    <bk>
      <rc t="2" v="753"/>
    </bk>
    <bk>
      <rc t="2" v="754"/>
    </bk>
    <bk>
      <rc t="2" v="755"/>
    </bk>
    <bk>
      <rc t="2" v="756"/>
    </bk>
    <bk>
      <rc t="2" v="757"/>
    </bk>
    <bk>
      <rc t="2" v="758"/>
    </bk>
    <bk>
      <rc t="2" v="759"/>
    </bk>
    <bk>
      <rc t="2" v="760"/>
    </bk>
    <bk>
      <rc t="2" v="761"/>
    </bk>
    <bk>
      <rc t="2" v="762"/>
    </bk>
    <bk>
      <rc t="2" v="763"/>
    </bk>
    <bk>
      <rc t="2" v="764"/>
    </bk>
    <bk>
      <rc t="2" v="765"/>
    </bk>
    <bk>
      <rc t="2" v="766"/>
    </bk>
    <bk>
      <rc t="2" v="767"/>
    </bk>
    <bk>
      <rc t="2" v="768"/>
    </bk>
    <bk>
      <rc t="2" v="769"/>
    </bk>
    <bk>
      <rc t="2" v="770"/>
    </bk>
    <bk>
      <rc t="2" v="771"/>
    </bk>
    <bk>
      <rc t="2" v="772"/>
    </bk>
    <bk>
      <rc t="2" v="773"/>
    </bk>
    <bk>
      <rc t="2" v="774"/>
    </bk>
    <bk>
      <rc t="2" v="775"/>
    </bk>
    <bk>
      <rc t="2" v="776"/>
    </bk>
    <bk>
      <rc t="2" v="777"/>
    </bk>
    <bk>
      <rc t="2" v="778"/>
    </bk>
    <bk>
      <rc t="2" v="779"/>
    </bk>
    <bk>
      <rc t="2" v="780"/>
    </bk>
    <bk>
      <rc t="2" v="781"/>
    </bk>
    <bk>
      <rc t="2" v="782"/>
    </bk>
    <bk>
      <rc t="2" v="783"/>
    </bk>
    <bk>
      <rc t="2" v="784"/>
    </bk>
    <bk>
      <rc t="2" v="785"/>
    </bk>
    <bk>
      <rc t="2" v="786"/>
    </bk>
    <bk>
      <rc t="2" v="787"/>
    </bk>
    <bk>
      <rc t="2" v="788"/>
    </bk>
    <bk>
      <rc t="2" v="789"/>
    </bk>
    <bk>
      <rc t="2" v="790"/>
    </bk>
    <bk>
      <rc t="2" v="791"/>
    </bk>
    <bk>
      <rc t="2" v="792"/>
    </bk>
    <bk>
      <rc t="2" v="793"/>
    </bk>
    <bk>
      <rc t="2" v="794"/>
    </bk>
    <bk>
      <rc t="2" v="795"/>
    </bk>
    <bk>
      <rc t="2" v="796"/>
    </bk>
    <bk>
      <rc t="2" v="797"/>
    </bk>
    <bk>
      <rc t="2" v="798"/>
    </bk>
    <bk>
      <rc t="2" v="799"/>
    </bk>
    <bk>
      <rc t="2" v="800"/>
    </bk>
    <bk>
      <rc t="2" v="801"/>
    </bk>
    <bk>
      <rc t="2" v="802"/>
    </bk>
    <bk>
      <rc t="2" v="803"/>
    </bk>
    <bk>
      <rc t="2" v="804"/>
    </bk>
    <bk>
      <rc t="2" v="805"/>
    </bk>
    <bk>
      <rc t="2" v="806"/>
    </bk>
    <bk>
      <rc t="2" v="807"/>
    </bk>
    <bk>
      <rc t="2" v="808"/>
    </bk>
    <bk>
      <rc t="2" v="809"/>
    </bk>
    <bk>
      <rc t="2" v="810"/>
    </bk>
    <bk>
      <rc t="2" v="811"/>
    </bk>
    <bk>
      <rc t="2" v="812"/>
    </bk>
    <bk>
      <rc t="2" v="813"/>
    </bk>
    <bk>
      <rc t="2" v="814"/>
    </bk>
    <bk>
      <rc t="2" v="815"/>
    </bk>
    <bk>
      <rc t="2" v="816"/>
    </bk>
    <bk>
      <rc t="2" v="817"/>
    </bk>
    <bk>
      <rc t="2" v="818"/>
    </bk>
    <bk>
      <rc t="2" v="819"/>
    </bk>
    <bk>
      <rc t="2" v="820"/>
    </bk>
    <bk>
      <rc t="2" v="821"/>
    </bk>
    <bk>
      <rc t="2" v="822"/>
    </bk>
    <bk>
      <rc t="2" v="823"/>
    </bk>
    <bk>
      <rc t="2" v="824"/>
    </bk>
    <bk>
      <rc t="2" v="825"/>
    </bk>
    <bk>
      <rc t="2" v="826"/>
    </bk>
    <bk>
      <rc t="2" v="827"/>
    </bk>
    <bk>
      <rc t="2" v="828"/>
    </bk>
    <bk>
      <rc t="2" v="829"/>
    </bk>
    <bk>
      <rc t="2" v="830"/>
    </bk>
    <bk>
      <rc t="2" v="831"/>
    </bk>
    <bk>
      <rc t="2" v="832"/>
    </bk>
    <bk>
      <rc t="2" v="833"/>
    </bk>
    <bk>
      <rc t="2" v="834"/>
    </bk>
    <bk>
      <rc t="2" v="835"/>
    </bk>
    <bk>
      <rc t="2" v="836"/>
    </bk>
    <bk>
      <rc t="2" v="837"/>
    </bk>
    <bk>
      <rc t="2" v="838"/>
    </bk>
    <bk>
      <rc t="2" v="839"/>
    </bk>
    <bk>
      <rc t="2" v="840"/>
    </bk>
    <bk>
      <rc t="2" v="841"/>
    </bk>
    <bk>
      <rc t="2" v="842"/>
    </bk>
    <bk>
      <rc t="2" v="843"/>
    </bk>
    <bk>
      <rc t="2" v="844"/>
    </bk>
    <bk>
      <rc t="2" v="845"/>
    </bk>
    <bk>
      <rc t="2" v="846"/>
    </bk>
    <bk>
      <rc t="2" v="847"/>
    </bk>
    <bk>
      <rc t="2" v="848"/>
    </bk>
    <bk>
      <rc t="2" v="849"/>
    </bk>
    <bk>
      <rc t="2" v="850"/>
    </bk>
    <bk>
      <rc t="2" v="851"/>
    </bk>
    <bk>
      <rc t="2" v="852"/>
    </bk>
    <bk>
      <rc t="2" v="853"/>
    </bk>
    <bk>
      <rc t="2" v="854"/>
    </bk>
    <bk>
      <rc t="2" v="855"/>
    </bk>
    <bk>
      <rc t="2" v="856"/>
    </bk>
    <bk>
      <rc t="2" v="857"/>
    </bk>
    <bk>
      <rc t="2" v="858"/>
    </bk>
    <bk>
      <rc t="2" v="859"/>
    </bk>
    <bk>
      <rc t="2" v="860"/>
    </bk>
    <bk>
      <rc t="2" v="861"/>
    </bk>
    <bk>
      <rc t="2" v="862"/>
    </bk>
    <bk>
      <rc t="2" v="863"/>
    </bk>
    <bk>
      <rc t="2" v="864"/>
    </bk>
    <bk>
      <rc t="2" v="865"/>
    </bk>
    <bk>
      <rc t="2" v="866"/>
    </bk>
    <bk>
      <rc t="2" v="867"/>
    </bk>
    <bk>
      <rc t="2" v="868"/>
    </bk>
    <bk>
      <rc t="2" v="869"/>
    </bk>
    <bk>
      <rc t="2" v="870"/>
    </bk>
    <bk>
      <rc t="2" v="871"/>
    </bk>
    <bk>
      <rc t="2" v="872"/>
    </bk>
    <bk>
      <rc t="2" v="873"/>
    </bk>
    <bk>
      <rc t="2" v="874"/>
    </bk>
    <bk>
      <rc t="2" v="875"/>
    </bk>
    <bk>
      <rc t="2" v="876"/>
    </bk>
    <bk>
      <rc t="2" v="877"/>
    </bk>
    <bk>
      <rc t="2" v="878"/>
    </bk>
    <bk>
      <rc t="2" v="879"/>
    </bk>
    <bk>
      <rc t="2" v="880"/>
    </bk>
    <bk>
      <rc t="2" v="881"/>
    </bk>
    <bk>
      <rc t="2" v="882"/>
    </bk>
    <bk>
      <rc t="2" v="883"/>
    </bk>
    <bk>
      <rc t="2" v="884"/>
    </bk>
    <bk>
      <rc t="2" v="885"/>
    </bk>
    <bk>
      <rc t="2" v="886"/>
    </bk>
    <bk>
      <rc t="2" v="887"/>
    </bk>
    <bk>
      <rc t="2" v="888"/>
    </bk>
    <bk>
      <rc t="2" v="889"/>
    </bk>
    <bk>
      <rc t="2" v="890"/>
    </bk>
    <bk>
      <rc t="2" v="891"/>
    </bk>
    <bk>
      <rc t="2" v="892"/>
    </bk>
    <bk>
      <rc t="2" v="893"/>
    </bk>
    <bk>
      <rc t="2" v="894"/>
    </bk>
    <bk>
      <rc t="2" v="895"/>
    </bk>
    <bk>
      <rc t="2" v="896"/>
    </bk>
    <bk>
      <rc t="2" v="897"/>
    </bk>
    <bk>
      <rc t="2" v="898"/>
    </bk>
    <bk>
      <rc t="2" v="899"/>
    </bk>
    <bk>
      <rc t="2" v="900"/>
    </bk>
    <bk>
      <rc t="2" v="901"/>
    </bk>
    <bk>
      <rc t="2" v="902"/>
    </bk>
    <bk>
      <rc t="2" v="903"/>
    </bk>
    <bk>
      <rc t="2" v="904"/>
    </bk>
    <bk>
      <rc t="2" v="905"/>
    </bk>
    <bk>
      <rc t="2" v="906"/>
    </bk>
    <bk>
      <rc t="2" v="907"/>
    </bk>
    <bk>
      <rc t="2" v="908"/>
    </bk>
    <bk>
      <rc t="2" v="909"/>
    </bk>
    <bk>
      <rc t="2" v="910"/>
    </bk>
    <bk>
      <rc t="2" v="911"/>
    </bk>
    <bk>
      <rc t="2" v="912"/>
    </bk>
    <bk>
      <rc t="2" v="913"/>
    </bk>
    <bk>
      <rc t="2" v="914"/>
    </bk>
    <bk>
      <rc t="2" v="915"/>
    </bk>
    <bk>
      <rc t="2" v="916"/>
    </bk>
    <bk>
      <rc t="2" v="917"/>
    </bk>
    <bk>
      <rc t="2" v="918"/>
    </bk>
    <bk>
      <rc t="2" v="919"/>
    </bk>
    <bk>
      <rc t="2" v="920"/>
    </bk>
    <bk>
      <rc t="2" v="921"/>
    </bk>
    <bk>
      <rc t="2" v="922"/>
    </bk>
    <bk>
      <rc t="2" v="923"/>
    </bk>
    <bk>
      <rc t="2" v="924"/>
    </bk>
    <bk>
      <rc t="2" v="925"/>
    </bk>
    <bk>
      <rc t="2" v="926"/>
    </bk>
    <bk>
      <rc t="2" v="927"/>
    </bk>
    <bk>
      <rc t="2" v="928"/>
    </bk>
    <bk>
      <rc t="2" v="929"/>
    </bk>
    <bk>
      <rc t="2" v="930"/>
    </bk>
    <bk>
      <rc t="2" v="931"/>
    </bk>
    <bk>
      <rc t="2" v="932"/>
    </bk>
    <bk>
      <rc t="2" v="933"/>
    </bk>
    <bk>
      <rc t="2" v="934"/>
    </bk>
    <bk>
      <rc t="2" v="935"/>
    </bk>
    <bk>
      <rc t="2" v="936"/>
    </bk>
    <bk>
      <rc t="2" v="937"/>
    </bk>
    <bk>
      <rc t="2" v="938"/>
    </bk>
    <bk>
      <rc t="2" v="939"/>
    </bk>
    <bk>
      <rc t="2" v="940"/>
    </bk>
    <bk>
      <rc t="2" v="941"/>
    </bk>
    <bk>
      <rc t="2" v="942"/>
    </bk>
    <bk>
      <rc t="2" v="943"/>
    </bk>
    <bk>
      <rc t="2" v="944"/>
    </bk>
    <bk>
      <rc t="2" v="945"/>
    </bk>
    <bk>
      <rc t="2" v="946"/>
    </bk>
    <bk>
      <rc t="2" v="947"/>
    </bk>
    <bk>
      <rc t="2" v="948"/>
    </bk>
    <bk>
      <rc t="2" v="949"/>
    </bk>
    <bk>
      <rc t="2" v="950"/>
    </bk>
    <bk>
      <rc t="2" v="951"/>
    </bk>
    <bk>
      <rc t="2" v="952"/>
    </bk>
    <bk>
      <rc t="2" v="953"/>
    </bk>
    <bk>
      <rc t="2" v="954"/>
    </bk>
    <bk>
      <rc t="2" v="955"/>
    </bk>
    <bk>
      <rc t="2" v="956"/>
    </bk>
    <bk>
      <rc t="2" v="957"/>
    </bk>
    <bk>
      <rc t="2" v="958"/>
    </bk>
    <bk>
      <rc t="2" v="959"/>
    </bk>
    <bk>
      <rc t="2" v="960"/>
    </bk>
    <bk>
      <rc t="2" v="961"/>
    </bk>
    <bk>
      <rc t="2" v="962"/>
    </bk>
    <bk>
      <rc t="2" v="963"/>
    </bk>
    <bk>
      <rc t="2" v="964"/>
    </bk>
    <bk>
      <rc t="2" v="965"/>
    </bk>
    <bk>
      <rc t="2" v="966"/>
    </bk>
    <bk>
      <rc t="2" v="967"/>
    </bk>
    <bk>
      <rc t="2" v="968"/>
    </bk>
    <bk>
      <rc t="2" v="969"/>
    </bk>
    <bk>
      <rc t="2" v="970"/>
    </bk>
    <bk>
      <rc t="2" v="971"/>
    </bk>
    <bk>
      <rc t="2" v="972"/>
    </bk>
    <bk>
      <rc t="2" v="973"/>
    </bk>
    <bk>
      <rc t="2" v="974"/>
    </bk>
    <bk>
      <rc t="2" v="975"/>
    </bk>
    <bk>
      <rc t="2" v="976"/>
    </bk>
    <bk>
      <rc t="2" v="977"/>
    </bk>
    <bk>
      <rc t="2" v="978"/>
    </bk>
    <bk>
      <rc t="2" v="979"/>
    </bk>
    <bk>
      <rc t="2" v="980"/>
    </bk>
    <bk>
      <rc t="2" v="981"/>
    </bk>
    <bk>
      <rc t="2" v="982"/>
    </bk>
    <bk>
      <rc t="2" v="983"/>
    </bk>
    <bk>
      <rc t="2" v="984"/>
    </bk>
    <bk>
      <rc t="2" v="985"/>
    </bk>
    <bk>
      <rc t="2" v="986"/>
    </bk>
    <bk>
      <rc t="2" v="987"/>
    </bk>
    <bk>
      <rc t="2" v="988"/>
    </bk>
    <bk>
      <rc t="2" v="989"/>
    </bk>
    <bk>
      <rc t="2" v="990"/>
    </bk>
    <bk>
      <rc t="2" v="991"/>
    </bk>
    <bk>
      <rc t="2" v="992"/>
    </bk>
    <bk>
      <rc t="2" v="993"/>
    </bk>
    <bk>
      <rc t="2" v="994"/>
    </bk>
    <bk>
      <rc t="2" v="995"/>
    </bk>
    <bk>
      <rc t="2" v="996"/>
    </bk>
    <bk>
      <rc t="2" v="997"/>
    </bk>
    <bk>
      <rc t="2" v="998"/>
    </bk>
    <bk>
      <rc t="2" v="999"/>
    </bk>
    <bk>
      <rc t="2" v="1000"/>
    </bk>
    <bk>
      <rc t="2" v="1001"/>
    </bk>
    <bk>
      <rc t="2" v="1002"/>
    </bk>
    <bk>
      <rc t="2" v="1003"/>
    </bk>
    <bk>
      <rc t="2" v="1004"/>
    </bk>
    <bk>
      <rc t="2" v="1005"/>
    </bk>
    <bk>
      <rc t="2" v="1006"/>
    </bk>
    <bk>
      <rc t="2" v="1007"/>
    </bk>
    <bk>
      <rc t="2" v="1008"/>
    </bk>
    <bk>
      <rc t="2" v="1009"/>
    </bk>
    <bk>
      <rc t="2" v="1010"/>
    </bk>
    <bk>
      <rc t="2" v="1011"/>
    </bk>
    <bk>
      <rc t="2" v="1012"/>
    </bk>
    <bk>
      <rc t="2" v="1013"/>
    </bk>
    <bk>
      <rc t="2" v="1014"/>
    </bk>
    <bk>
      <rc t="2" v="1015"/>
    </bk>
    <bk>
      <rc t="2" v="1016"/>
    </bk>
    <bk>
      <rc t="2" v="1017"/>
    </bk>
    <bk>
      <rc t="2" v="1018"/>
    </bk>
    <bk>
      <rc t="2" v="1019"/>
    </bk>
    <bk>
      <rc t="2" v="1020"/>
    </bk>
    <bk>
      <rc t="2" v="1021"/>
    </bk>
    <bk>
      <rc t="2" v="1022"/>
    </bk>
    <bk>
      <rc t="2" v="1023"/>
    </bk>
    <bk>
      <rc t="2" v="1024"/>
    </bk>
    <bk>
      <rc t="2" v="1025"/>
    </bk>
    <bk>
      <rc t="2" v="1026"/>
    </bk>
    <bk>
      <rc t="2" v="1027"/>
    </bk>
    <bk>
      <rc t="2" v="1028"/>
    </bk>
    <bk>
      <rc t="2" v="1029"/>
    </bk>
    <bk>
      <rc t="2" v="1030"/>
    </bk>
    <bk>
      <rc t="2" v="1031"/>
    </bk>
    <bk>
      <rc t="2" v="1032"/>
    </bk>
    <bk>
      <rc t="2" v="1033"/>
    </bk>
    <bk>
      <rc t="2" v="1034"/>
    </bk>
    <bk>
      <rc t="2" v="1035"/>
    </bk>
    <bk>
      <rc t="2" v="1036"/>
    </bk>
    <bk>
      <rc t="2" v="1037"/>
    </bk>
    <bk>
      <rc t="2" v="1038"/>
    </bk>
    <bk>
      <rc t="2" v="1039"/>
    </bk>
    <bk>
      <rc t="2" v="1040"/>
    </bk>
    <bk>
      <rc t="2" v="1041"/>
    </bk>
    <bk>
      <rc t="2" v="1042"/>
    </bk>
    <bk>
      <rc t="2" v="1043"/>
    </bk>
    <bk>
      <rc t="2" v="1044"/>
    </bk>
    <bk>
      <rc t="2" v="1045"/>
    </bk>
    <bk>
      <rc t="2" v="1046"/>
    </bk>
    <bk>
      <rc t="2" v="1047"/>
    </bk>
    <bk>
      <rc t="2" v="1048"/>
    </bk>
    <bk>
      <rc t="2" v="1049"/>
    </bk>
    <bk>
      <rc t="2" v="1050"/>
    </bk>
    <bk>
      <rc t="2" v="1051"/>
    </bk>
    <bk>
      <rc t="2" v="1052"/>
    </bk>
    <bk>
      <rc t="2" v="1053"/>
    </bk>
    <bk>
      <rc t="2" v="1054"/>
    </bk>
    <bk>
      <rc t="2" v="1055"/>
    </bk>
    <bk>
      <rc t="2" v="1056"/>
    </bk>
    <bk>
      <rc t="2" v="1057"/>
    </bk>
    <bk>
      <rc t="2" v="1058"/>
    </bk>
    <bk>
      <rc t="2" v="1059"/>
    </bk>
    <bk>
      <rc t="2" v="1060"/>
    </bk>
    <bk>
      <rc t="2" v="1061"/>
    </bk>
    <bk>
      <rc t="2" v="1062"/>
    </bk>
    <bk>
      <rc t="2" v="1063"/>
    </bk>
    <bk>
      <rc t="2" v="1064"/>
    </bk>
    <bk>
      <rc t="2" v="1065"/>
    </bk>
    <bk>
      <rc t="2" v="1066"/>
    </bk>
    <bk>
      <rc t="2" v="1067"/>
    </bk>
    <bk>
      <rc t="2" v="1068"/>
    </bk>
    <bk>
      <rc t="2" v="1069"/>
    </bk>
    <bk>
      <rc t="2" v="1070"/>
    </bk>
    <bk>
      <rc t="2" v="1071"/>
    </bk>
    <bk>
      <rc t="2" v="1072"/>
    </bk>
    <bk>
      <rc t="2" v="1073"/>
    </bk>
    <bk>
      <rc t="2" v="1074"/>
    </bk>
    <bk>
      <rc t="2" v="1075"/>
    </bk>
    <bk>
      <rc t="2" v="1076"/>
    </bk>
    <bk>
      <rc t="2" v="1077"/>
    </bk>
    <bk>
      <rc t="2" v="1078"/>
    </bk>
    <bk>
      <rc t="2" v="1079"/>
    </bk>
    <bk>
      <rc t="2" v="1080"/>
    </bk>
    <bk>
      <rc t="2" v="1081"/>
    </bk>
    <bk>
      <rc t="2" v="1082"/>
    </bk>
    <bk>
      <rc t="2" v="1083"/>
    </bk>
    <bk>
      <rc t="2" v="1084"/>
    </bk>
    <bk>
      <rc t="2" v="1085"/>
    </bk>
    <bk>
      <rc t="2" v="1086"/>
    </bk>
    <bk>
      <rc t="2" v="1087"/>
    </bk>
    <bk>
      <rc t="2" v="1088"/>
    </bk>
    <bk>
      <rc t="2" v="1089"/>
    </bk>
    <bk>
      <rc t="2" v="1090"/>
    </bk>
    <bk>
      <rc t="2" v="1091"/>
    </bk>
    <bk>
      <rc t="2" v="1092"/>
    </bk>
    <bk>
      <rc t="2" v="1093"/>
    </bk>
    <bk>
      <rc t="2" v="1094"/>
    </bk>
    <bk>
      <rc t="2" v="1095"/>
    </bk>
    <bk>
      <rc t="2" v="1096"/>
    </bk>
    <bk>
      <rc t="2" v="1097"/>
    </bk>
    <bk>
      <rc t="2" v="1098"/>
    </bk>
    <bk>
      <rc t="2" v="1099"/>
    </bk>
    <bk>
      <rc t="2" v="1100"/>
    </bk>
    <bk>
      <rc t="2" v="1101"/>
    </bk>
    <bk>
      <rc t="2" v="1102"/>
    </bk>
    <bk>
      <rc t="2" v="1103"/>
    </bk>
    <bk>
      <rc t="2" v="1104"/>
    </bk>
    <bk>
      <rc t="2" v="1105"/>
    </bk>
    <bk>
      <rc t="2" v="1106"/>
    </bk>
    <bk>
      <rc t="2" v="1107"/>
    </bk>
    <bk>
      <rc t="2" v="1108"/>
    </bk>
    <bk>
      <rc t="2" v="1109"/>
    </bk>
    <bk>
      <rc t="2" v="1110"/>
    </bk>
    <bk>
      <rc t="2" v="1111"/>
    </bk>
    <bk>
      <rc t="2" v="1112"/>
    </bk>
    <bk>
      <rc t="2" v="1113"/>
    </bk>
    <bk>
      <rc t="2" v="1114"/>
    </bk>
    <bk>
      <rc t="2" v="1115"/>
    </bk>
    <bk>
      <rc t="2" v="1116"/>
    </bk>
    <bk>
      <rc t="2" v="1117"/>
    </bk>
    <bk>
      <rc t="2" v="1118"/>
    </bk>
    <bk>
      <rc t="2" v="1119"/>
    </bk>
    <bk>
      <rc t="2" v="1120"/>
    </bk>
    <bk>
      <rc t="2" v="1121"/>
    </bk>
    <bk>
      <rc t="2" v="1122"/>
    </bk>
    <bk>
      <rc t="2" v="1123"/>
    </bk>
    <bk>
      <rc t="2" v="1124"/>
    </bk>
    <bk>
      <rc t="2" v="1125"/>
    </bk>
    <bk>
      <rc t="2" v="1126"/>
    </bk>
    <bk>
      <rc t="2" v="1127"/>
    </bk>
    <bk>
      <rc t="2" v="1128"/>
    </bk>
    <bk>
      <rc t="2" v="1129"/>
    </bk>
    <bk>
      <rc t="2" v="1130"/>
    </bk>
    <bk>
      <rc t="2" v="1131"/>
    </bk>
    <bk>
      <rc t="2" v="1132"/>
    </bk>
    <bk>
      <rc t="2" v="1133"/>
    </bk>
    <bk>
      <rc t="2" v="1134"/>
    </bk>
    <bk>
      <rc t="2" v="1135"/>
    </bk>
    <bk>
      <rc t="2" v="1136"/>
    </bk>
    <bk>
      <rc t="2" v="1137"/>
    </bk>
    <bk>
      <rc t="2" v="1138"/>
    </bk>
    <bk>
      <rc t="2" v="1139"/>
    </bk>
    <bk>
      <rc t="2" v="1140"/>
    </bk>
    <bk>
      <rc t="2" v="1141"/>
    </bk>
    <bk>
      <rc t="2" v="1142"/>
    </bk>
    <bk>
      <rc t="2" v="1143"/>
    </bk>
    <bk>
      <rc t="2" v="1144"/>
    </bk>
    <bk>
      <rc t="2" v="1145"/>
    </bk>
    <bk>
      <rc t="2" v="1146"/>
    </bk>
    <bk>
      <rc t="2" v="1147"/>
    </bk>
    <bk>
      <rc t="2" v="1148"/>
    </bk>
    <bk>
      <rc t="2" v="1149"/>
    </bk>
    <bk>
      <rc t="2" v="1150"/>
    </bk>
    <bk>
      <rc t="2" v="1151"/>
    </bk>
    <bk>
      <rc t="2" v="1152"/>
    </bk>
    <bk>
      <rc t="2" v="1153"/>
    </bk>
    <bk>
      <rc t="2" v="1154"/>
    </bk>
    <bk>
      <rc t="2" v="1155"/>
    </bk>
    <bk>
      <rc t="2" v="1156"/>
    </bk>
    <bk>
      <rc t="2" v="1157"/>
    </bk>
    <bk>
      <rc t="2" v="1158"/>
    </bk>
    <bk>
      <rc t="2" v="1159"/>
    </bk>
    <bk>
      <rc t="2" v="1160"/>
    </bk>
    <bk>
      <rc t="2" v="1161"/>
    </bk>
    <bk>
      <rc t="2" v="1162"/>
    </bk>
    <bk>
      <rc t="2" v="1163"/>
    </bk>
    <bk>
      <rc t="2" v="1164"/>
    </bk>
    <bk>
      <rc t="2" v="1165"/>
    </bk>
    <bk>
      <rc t="2" v="1166"/>
    </bk>
    <bk>
      <rc t="2" v="1167"/>
    </bk>
    <bk>
      <rc t="2" v="1168"/>
    </bk>
    <bk>
      <rc t="2" v="1169"/>
    </bk>
    <bk>
      <rc t="2" v="1170"/>
    </bk>
    <bk>
      <rc t="2" v="1171"/>
    </bk>
    <bk>
      <rc t="2" v="1172"/>
    </bk>
    <bk>
      <rc t="2" v="1173"/>
    </bk>
    <bk>
      <rc t="2" v="1174"/>
    </bk>
    <bk>
      <rc t="2" v="1175"/>
    </bk>
    <bk>
      <rc t="2" v="1176"/>
    </bk>
    <bk>
      <rc t="2" v="1177"/>
    </bk>
    <bk>
      <rc t="2" v="1178"/>
    </bk>
    <bk>
      <rc t="2" v="1179"/>
    </bk>
    <bk>
      <rc t="2" v="1180"/>
    </bk>
    <bk>
      <rc t="2" v="1181"/>
    </bk>
    <bk>
      <rc t="2" v="1182"/>
    </bk>
    <bk>
      <rc t="2" v="1183"/>
    </bk>
    <bk>
      <rc t="2" v="1184"/>
    </bk>
    <bk>
      <rc t="2" v="1185"/>
    </bk>
    <bk>
      <rc t="2" v="1186"/>
    </bk>
    <bk>
      <rc t="2" v="1187"/>
    </bk>
    <bk>
      <rc t="2" v="1188"/>
    </bk>
    <bk>
      <rc t="2" v="1189"/>
    </bk>
    <bk>
      <rc t="2" v="1190"/>
    </bk>
    <bk>
      <rc t="2" v="1191"/>
    </bk>
    <bk>
      <rc t="2" v="1192"/>
    </bk>
    <bk>
      <rc t="2" v="1193"/>
    </bk>
    <bk>
      <rc t="2" v="1194"/>
    </bk>
    <bk>
      <rc t="2" v="1195"/>
    </bk>
    <bk>
      <rc t="2" v="1196"/>
    </bk>
    <bk>
      <rc t="2" v="1197"/>
    </bk>
    <bk>
      <rc t="2" v="1198"/>
    </bk>
    <bk>
      <rc t="2" v="1199"/>
    </bk>
    <bk>
      <rc t="2" v="1200"/>
    </bk>
    <bk>
      <rc t="2" v="1201"/>
    </bk>
    <bk>
      <rc t="2" v="1202"/>
    </bk>
    <bk>
      <rc t="2" v="1203"/>
    </bk>
    <bk>
      <rc t="2" v="1204"/>
    </bk>
    <bk>
      <rc t="2" v="1205"/>
    </bk>
    <bk>
      <rc t="2" v="1206"/>
    </bk>
    <bk>
      <rc t="2" v="1207"/>
    </bk>
    <bk>
      <rc t="2" v="1208"/>
    </bk>
    <bk>
      <rc t="2" v="1209"/>
    </bk>
    <bk>
      <rc t="2" v="1210"/>
    </bk>
    <bk>
      <rc t="2" v="1211"/>
    </bk>
    <bk>
      <rc t="2" v="1212"/>
    </bk>
    <bk>
      <rc t="2" v="1213"/>
    </bk>
    <bk>
      <rc t="2" v="1214"/>
    </bk>
    <bk>
      <rc t="2" v="1215"/>
    </bk>
    <bk>
      <rc t="2" v="1216"/>
    </bk>
    <bk>
      <rc t="2" v="1217"/>
    </bk>
    <bk>
      <rc t="2" v="1218"/>
    </bk>
    <bk>
      <rc t="2" v="1219"/>
    </bk>
    <bk>
      <rc t="2" v="1220"/>
    </bk>
    <bk>
      <rc t="2" v="1221"/>
    </bk>
    <bk>
      <rc t="2" v="1222"/>
    </bk>
    <bk>
      <rc t="2" v="1223"/>
    </bk>
    <bk>
      <rc t="2" v="1224"/>
    </bk>
    <bk>
      <rc t="2" v="1225"/>
    </bk>
    <bk>
      <rc t="2" v="1226"/>
    </bk>
    <bk>
      <rc t="2" v="1227"/>
    </bk>
    <bk>
      <rc t="2" v="1228"/>
    </bk>
    <bk>
      <rc t="2" v="1229"/>
    </bk>
    <bk>
      <rc t="2" v="1230"/>
    </bk>
    <bk>
      <rc t="2" v="1231"/>
    </bk>
    <bk>
      <rc t="2" v="1232"/>
    </bk>
    <bk>
      <rc t="2" v="1233"/>
    </bk>
    <bk>
      <rc t="2" v="1234"/>
    </bk>
    <bk>
      <rc t="2" v="1235"/>
    </bk>
    <bk>
      <rc t="2" v="1236"/>
    </bk>
    <bk>
      <rc t="2" v="1237"/>
    </bk>
    <bk>
      <rc t="2" v="1238"/>
    </bk>
    <bk>
      <rc t="2" v="1239"/>
    </bk>
    <bk>
      <rc t="2" v="1240"/>
    </bk>
    <bk>
      <rc t="2" v="1241"/>
    </bk>
    <bk>
      <rc t="2" v="1242"/>
    </bk>
    <bk>
      <rc t="2" v="1243"/>
    </bk>
    <bk>
      <rc t="2" v="1244"/>
    </bk>
    <bk>
      <rc t="2" v="1245"/>
    </bk>
    <bk>
      <rc t="2" v="1246"/>
    </bk>
    <bk>
      <rc t="2" v="1247"/>
    </bk>
    <bk>
      <rc t="2" v="1248"/>
    </bk>
    <bk>
      <rc t="2" v="1249"/>
    </bk>
    <bk>
      <rc t="2" v="1250"/>
    </bk>
    <bk>
      <rc t="2" v="1251"/>
    </bk>
    <bk>
      <rc t="2" v="1252"/>
    </bk>
    <bk>
      <rc t="2" v="1253"/>
    </bk>
    <bk>
      <rc t="2" v="1254"/>
    </bk>
    <bk>
      <rc t="2" v="1255"/>
    </bk>
    <bk>
      <rc t="2" v="1256"/>
    </bk>
    <bk>
      <rc t="2" v="1257"/>
    </bk>
    <bk>
      <rc t="2" v="1258"/>
    </bk>
    <bk>
      <rc t="2" v="1259"/>
    </bk>
    <bk>
      <rc t="2" v="1260"/>
    </bk>
    <bk>
      <rc t="2" v="1261"/>
    </bk>
    <bk>
      <rc t="2" v="1262"/>
    </bk>
    <bk>
      <rc t="2" v="1263"/>
    </bk>
    <bk>
      <rc t="2" v="1264"/>
    </bk>
    <bk>
      <rc t="2" v="1265"/>
    </bk>
    <bk>
      <rc t="2" v="1266"/>
    </bk>
    <bk>
      <rc t="2" v="1267"/>
    </bk>
    <bk>
      <rc t="2" v="1268"/>
    </bk>
    <bk>
      <rc t="2" v="1269"/>
    </bk>
    <bk>
      <rc t="2" v="1270"/>
    </bk>
    <bk>
      <rc t="2" v="1271"/>
    </bk>
    <bk>
      <rc t="2" v="1272"/>
    </bk>
    <bk>
      <rc t="2" v="1273"/>
    </bk>
    <bk>
      <rc t="2" v="1274"/>
    </bk>
    <bk>
      <rc t="2" v="1275"/>
    </bk>
    <bk>
      <rc t="2" v="1276"/>
    </bk>
    <bk>
      <rc t="2" v="1277"/>
    </bk>
    <bk>
      <rc t="2" v="1278"/>
    </bk>
    <bk>
      <rc t="2" v="1279"/>
    </bk>
    <bk>
      <rc t="2" v="1280"/>
    </bk>
    <bk>
      <rc t="2" v="1281"/>
    </bk>
    <bk>
      <rc t="2" v="1282"/>
    </bk>
    <bk>
      <rc t="2" v="1283"/>
    </bk>
    <bk>
      <rc t="2" v="1284"/>
    </bk>
    <bk>
      <rc t="2" v="1285"/>
    </bk>
    <bk>
      <rc t="2" v="1286"/>
    </bk>
    <bk>
      <rc t="2" v="1287"/>
    </bk>
    <bk>
      <rc t="2" v="1288"/>
    </bk>
    <bk>
      <rc t="2" v="1289"/>
    </bk>
    <bk>
      <rc t="2" v="1290"/>
    </bk>
    <bk>
      <rc t="2" v="1291"/>
    </bk>
    <bk>
      <rc t="2" v="1292"/>
    </bk>
    <bk>
      <rc t="2" v="1293"/>
    </bk>
    <bk>
      <rc t="2" v="1294"/>
    </bk>
    <bk>
      <rc t="2" v="1295"/>
    </bk>
    <bk>
      <rc t="2" v="1296"/>
    </bk>
    <bk>
      <rc t="2" v="1297"/>
    </bk>
    <bk>
      <rc t="2" v="1298"/>
    </bk>
    <bk>
      <rc t="2" v="1299"/>
    </bk>
    <bk>
      <rc t="2" v="1300"/>
    </bk>
    <bk>
      <rc t="2" v="1301"/>
    </bk>
    <bk>
      <rc t="2" v="1302"/>
    </bk>
    <bk>
      <rc t="2" v="1303"/>
    </bk>
    <bk>
      <rc t="2" v="1304"/>
    </bk>
    <bk>
      <rc t="2" v="1305"/>
    </bk>
    <bk>
      <rc t="2" v="1306"/>
    </bk>
    <bk>
      <rc t="2" v="1307"/>
    </bk>
    <bk>
      <rc t="2" v="1308"/>
    </bk>
    <bk>
      <rc t="2" v="1309"/>
    </bk>
    <bk>
      <rc t="2" v="1310"/>
    </bk>
    <bk>
      <rc t="2" v="1311"/>
    </bk>
    <bk>
      <rc t="2" v="1312"/>
    </bk>
    <bk>
      <rc t="2" v="1313"/>
    </bk>
    <bk>
      <rc t="2" v="1314"/>
    </bk>
    <bk>
      <rc t="2" v="1315"/>
    </bk>
    <bk>
      <rc t="2" v="1316"/>
    </bk>
    <bk>
      <rc t="2" v="1317"/>
    </bk>
    <bk>
      <rc t="2" v="1318"/>
    </bk>
    <bk>
      <rc t="2" v="1319"/>
    </bk>
    <bk>
      <rc t="2" v="1320"/>
    </bk>
    <bk>
      <rc t="2" v="1321"/>
    </bk>
    <bk>
      <rc t="2" v="1322"/>
    </bk>
    <bk>
      <rc t="2" v="1323"/>
    </bk>
    <bk>
      <rc t="2" v="1324"/>
    </bk>
    <bk>
      <rc t="2" v="1325"/>
    </bk>
    <bk>
      <rc t="2" v="1326"/>
    </bk>
    <bk>
      <rc t="2" v="1327"/>
    </bk>
    <bk>
      <rc t="2" v="1328"/>
    </bk>
    <bk>
      <rc t="2" v="1329"/>
    </bk>
    <bk>
      <rc t="2" v="1330"/>
    </bk>
    <bk>
      <rc t="2" v="1331"/>
    </bk>
    <bk>
      <rc t="2" v="1332"/>
    </bk>
    <bk>
      <rc t="2" v="1333"/>
    </bk>
    <bk>
      <rc t="2" v="1334"/>
    </bk>
    <bk>
      <rc t="2" v="1335"/>
    </bk>
    <bk>
      <rc t="2" v="1336"/>
    </bk>
    <bk>
      <rc t="2" v="1337"/>
    </bk>
    <bk>
      <rc t="2" v="1338"/>
    </bk>
    <bk>
      <rc t="2" v="1339"/>
    </bk>
    <bk>
      <rc t="2" v="1340"/>
    </bk>
    <bk>
      <rc t="2" v="1341"/>
    </bk>
    <bk>
      <rc t="2" v="1342"/>
    </bk>
    <bk>
      <rc t="2" v="1343"/>
    </bk>
    <bk>
      <rc t="2" v="1344"/>
    </bk>
    <bk>
      <rc t="2" v="1345"/>
    </bk>
    <bk>
      <rc t="2" v="1346"/>
    </bk>
    <bk>
      <rc t="2" v="1347"/>
    </bk>
    <bk>
      <rc t="2" v="1348"/>
    </bk>
    <bk>
      <rc t="2" v="1349"/>
    </bk>
    <bk>
      <rc t="2" v="1350"/>
    </bk>
    <bk>
      <rc t="2" v="1351"/>
    </bk>
    <bk>
      <rc t="2" v="1352"/>
    </bk>
    <bk>
      <rc t="2" v="1353"/>
    </bk>
    <bk>
      <rc t="2" v="1354"/>
    </bk>
    <bk>
      <rc t="2" v="1355"/>
    </bk>
    <bk>
      <rc t="2" v="1356"/>
    </bk>
    <bk>
      <rc t="2" v="1357"/>
    </bk>
    <bk>
      <rc t="2" v="1358"/>
    </bk>
    <bk>
      <rc t="2" v="1359"/>
    </bk>
    <bk>
      <rc t="2" v="1360"/>
    </bk>
    <bk>
      <rc t="2" v="1361"/>
    </bk>
    <bk>
      <rc t="2" v="1362"/>
    </bk>
    <bk>
      <rc t="2" v="1363"/>
    </bk>
    <bk>
      <rc t="2" v="1364"/>
    </bk>
    <bk>
      <rc t="2" v="1365"/>
    </bk>
    <bk>
      <rc t="2" v="1366"/>
    </bk>
    <bk>
      <rc t="2" v="1367"/>
    </bk>
    <bk>
      <rc t="2" v="1368"/>
    </bk>
    <bk>
      <rc t="2" v="1369"/>
    </bk>
    <bk>
      <rc t="2" v="1370"/>
    </bk>
    <bk>
      <rc t="2" v="1371"/>
    </bk>
    <bk>
      <rc t="2" v="1372"/>
    </bk>
    <bk>
      <rc t="2" v="1373"/>
    </bk>
    <bk>
      <rc t="2" v="1374"/>
    </bk>
    <bk>
      <rc t="2" v="1375"/>
    </bk>
    <bk>
      <rc t="2" v="1376"/>
    </bk>
    <bk>
      <rc t="2" v="1377"/>
    </bk>
    <bk>
      <rc t="2" v="1378"/>
    </bk>
    <bk>
      <rc t="2" v="1379"/>
    </bk>
    <bk>
      <rc t="2" v="1380"/>
    </bk>
    <bk>
      <rc t="2" v="1381"/>
    </bk>
    <bk>
      <rc t="2" v="1382"/>
    </bk>
    <bk>
      <rc t="2" v="1383"/>
    </bk>
    <bk>
      <rc t="2" v="1384"/>
    </bk>
    <bk>
      <rc t="2" v="1385"/>
    </bk>
    <bk>
      <rc t="2" v="1386"/>
    </bk>
    <bk>
      <rc t="2" v="1387"/>
    </bk>
    <bk>
      <rc t="2" v="1388"/>
    </bk>
    <bk>
      <rc t="2" v="1389"/>
    </bk>
    <bk>
      <rc t="2" v="1390"/>
    </bk>
    <bk>
      <rc t="2" v="1391"/>
    </bk>
    <bk>
      <rc t="2" v="1392"/>
    </bk>
    <bk>
      <rc t="2" v="1393"/>
    </bk>
    <bk>
      <rc t="2" v="1394"/>
    </bk>
    <bk>
      <rc t="2" v="1395"/>
    </bk>
    <bk>
      <rc t="2" v="1396"/>
    </bk>
    <bk>
      <rc t="2" v="1397"/>
    </bk>
    <bk>
      <rc t="2" v="1398"/>
    </bk>
    <bk>
      <rc t="2" v="1399"/>
    </bk>
    <bk>
      <rc t="2" v="1400"/>
    </bk>
    <bk>
      <rc t="2" v="1401"/>
    </bk>
    <bk>
      <rc t="2" v="1402"/>
    </bk>
    <bk>
      <rc t="2" v="1403"/>
    </bk>
    <bk>
      <rc t="2" v="1404"/>
    </bk>
    <bk>
      <rc t="2" v="1405"/>
    </bk>
    <bk>
      <rc t="2" v="1406"/>
    </bk>
    <bk>
      <rc t="2" v="1407"/>
    </bk>
    <bk>
      <rc t="2" v="1408"/>
    </bk>
    <bk>
      <rc t="2" v="1409"/>
    </bk>
    <bk>
      <rc t="2" v="1410"/>
    </bk>
    <bk>
      <rc t="2" v="1411"/>
    </bk>
    <bk>
      <rc t="2" v="1412"/>
    </bk>
    <bk>
      <rc t="2" v="1413"/>
    </bk>
    <bk>
      <rc t="2" v="1414"/>
    </bk>
    <bk>
      <rc t="2" v="1415"/>
    </bk>
    <bk>
      <rc t="2" v="1416"/>
    </bk>
    <bk>
      <rc t="2" v="1417"/>
    </bk>
    <bk>
      <rc t="2" v="1418"/>
    </bk>
    <bk>
      <rc t="2" v="1419"/>
    </bk>
    <bk>
      <rc t="2" v="1420"/>
    </bk>
    <bk>
      <rc t="2" v="1421"/>
    </bk>
    <bk>
      <rc t="2" v="1422"/>
    </bk>
    <bk>
      <rc t="2" v="1423"/>
    </bk>
    <bk>
      <rc t="2" v="1424"/>
    </bk>
    <bk>
      <rc t="2" v="1425"/>
    </bk>
    <bk>
      <rc t="2" v="1426"/>
    </bk>
    <bk>
      <rc t="2" v="1427"/>
    </bk>
    <bk>
      <rc t="2" v="1428"/>
    </bk>
    <bk>
      <rc t="2" v="1429"/>
    </bk>
    <bk>
      <rc t="2" v="1430"/>
    </bk>
    <bk>
      <rc t="2" v="1431"/>
    </bk>
    <bk>
      <rc t="2" v="1432"/>
    </bk>
    <bk>
      <rc t="2" v="1433"/>
    </bk>
    <bk>
      <rc t="2" v="1434"/>
    </bk>
    <bk>
      <rc t="2" v="1435"/>
    </bk>
    <bk>
      <rc t="2" v="1436"/>
    </bk>
    <bk>
      <rc t="2" v="1437"/>
    </bk>
    <bk>
      <rc t="2" v="1438"/>
    </bk>
    <bk>
      <rc t="2" v="1439"/>
    </bk>
    <bk>
      <rc t="2" v="1440"/>
    </bk>
    <bk>
      <rc t="2" v="1441"/>
    </bk>
    <bk>
      <rc t="2" v="1442"/>
    </bk>
    <bk>
      <rc t="2" v="1443"/>
    </bk>
    <bk>
      <rc t="2" v="1444"/>
    </bk>
    <bk>
      <rc t="2" v="1445"/>
    </bk>
    <bk>
      <rc t="2" v="1446"/>
    </bk>
    <bk>
      <rc t="2" v="1447"/>
    </bk>
    <bk>
      <rc t="2" v="1448"/>
    </bk>
    <bk>
      <rc t="2" v="1449"/>
    </bk>
    <bk>
      <rc t="2" v="1450"/>
    </bk>
    <bk>
      <rc t="2" v="1451"/>
    </bk>
    <bk>
      <rc t="2" v="1452"/>
    </bk>
    <bk>
      <rc t="2" v="1453"/>
    </bk>
    <bk>
      <rc t="2" v="1454"/>
    </bk>
    <bk>
      <rc t="2" v="1455"/>
    </bk>
    <bk>
      <rc t="2" v="1456"/>
    </bk>
    <bk>
      <rc t="2" v="1457"/>
    </bk>
    <bk>
      <rc t="2" v="1458"/>
    </bk>
    <bk>
      <rc t="2" v="1459"/>
    </bk>
    <bk>
      <rc t="2" v="1460"/>
    </bk>
    <bk>
      <rc t="2" v="1461"/>
    </bk>
    <bk>
      <rc t="2" v="1462"/>
    </bk>
    <bk>
      <rc t="2" v="1463"/>
    </bk>
    <bk>
      <rc t="2" v="1464"/>
    </bk>
    <bk>
      <rc t="2" v="1465"/>
    </bk>
    <bk>
      <rc t="2" v="1466"/>
    </bk>
    <bk>
      <rc t="2" v="1467"/>
    </bk>
    <bk>
      <rc t="2" v="1468"/>
    </bk>
    <bk>
      <rc t="2" v="1469"/>
    </bk>
    <bk>
      <rc t="2" v="1470"/>
    </bk>
    <bk>
      <rc t="2" v="1471"/>
    </bk>
    <bk>
      <rc t="2" v="1472"/>
    </bk>
    <bk>
      <rc t="2" v="1473"/>
    </bk>
    <bk>
      <rc t="2" v="1474"/>
    </bk>
    <bk>
      <rc t="2" v="1475"/>
    </bk>
    <bk>
      <rc t="2" v="1476"/>
    </bk>
    <bk>
      <rc t="2" v="1477"/>
    </bk>
    <bk>
      <rc t="2" v="1478"/>
    </bk>
    <bk>
      <rc t="2" v="1479"/>
    </bk>
    <bk>
      <rc t="2" v="1480"/>
    </bk>
    <bk>
      <rc t="2" v="1481"/>
    </bk>
    <bk>
      <rc t="2" v="1482"/>
    </bk>
    <bk>
      <rc t="2" v="1483"/>
    </bk>
    <bk>
      <rc t="2" v="1484"/>
    </bk>
    <bk>
      <rc t="2" v="1485"/>
    </bk>
    <bk>
      <rc t="2" v="1486"/>
    </bk>
    <bk>
      <rc t="2" v="1487"/>
    </bk>
    <bk>
      <rc t="2" v="1488"/>
    </bk>
    <bk>
      <rc t="2" v="1489"/>
    </bk>
    <bk>
      <rc t="2" v="1490"/>
    </bk>
    <bk>
      <rc t="2" v="1491"/>
    </bk>
    <bk>
      <rc t="2" v="1492"/>
    </bk>
    <bk>
      <rc t="2" v="1493"/>
    </bk>
    <bk>
      <rc t="2" v="1494"/>
    </bk>
    <bk>
      <rc t="2" v="1495"/>
    </bk>
    <bk>
      <rc t="2" v="1496"/>
    </bk>
    <bk>
      <rc t="2" v="1497"/>
    </bk>
    <bk>
      <rc t="2" v="1498"/>
    </bk>
    <bk>
      <rc t="2" v="1499"/>
    </bk>
    <bk>
      <rc t="2" v="1500"/>
    </bk>
    <bk>
      <rc t="2" v="1501"/>
    </bk>
    <bk>
      <rc t="2" v="1502"/>
    </bk>
    <bk>
      <rc t="2" v="1503"/>
    </bk>
    <bk>
      <rc t="2" v="1504"/>
    </bk>
    <bk>
      <rc t="2" v="1505"/>
    </bk>
    <bk>
      <rc t="2" v="1506"/>
    </bk>
    <bk>
      <rc t="2" v="1507"/>
    </bk>
    <bk>
      <rc t="2" v="1508"/>
    </bk>
    <bk>
      <rc t="2" v="1509"/>
    </bk>
    <bk>
      <rc t="2" v="1510"/>
    </bk>
    <bk>
      <rc t="2" v="1511"/>
    </bk>
    <bk>
      <rc t="2" v="1512"/>
    </bk>
    <bk>
      <rc t="2" v="1513"/>
    </bk>
    <bk>
      <rc t="2" v="1514"/>
    </bk>
    <bk>
      <rc t="2" v="1515"/>
    </bk>
    <bk>
      <rc t="2" v="1516"/>
    </bk>
    <bk>
      <rc t="2" v="1517"/>
    </bk>
    <bk>
      <rc t="2" v="1518"/>
    </bk>
    <bk>
      <rc t="2" v="1519"/>
    </bk>
    <bk>
      <rc t="2" v="1520"/>
    </bk>
    <bk>
      <rc t="2" v="1521"/>
    </bk>
    <bk>
      <rc t="2" v="1522"/>
    </bk>
    <bk>
      <rc t="2" v="1523"/>
    </bk>
    <bk>
      <rc t="2" v="1524"/>
    </bk>
    <bk>
      <rc t="2" v="1525"/>
    </bk>
    <bk>
      <rc t="2" v="1526"/>
    </bk>
    <bk>
      <rc t="2" v="1527"/>
    </bk>
    <bk>
      <rc t="2" v="1528"/>
    </bk>
    <bk>
      <rc t="2" v="1529"/>
    </bk>
    <bk>
      <rc t="2" v="1530"/>
    </bk>
    <bk>
      <rc t="2" v="1531"/>
    </bk>
    <bk>
      <rc t="2" v="1532"/>
    </bk>
    <bk>
      <rc t="2" v="1533"/>
    </bk>
    <bk>
      <rc t="2" v="1534"/>
    </bk>
    <bk>
      <rc t="2" v="1535"/>
    </bk>
    <bk>
      <rc t="2" v="1536"/>
    </bk>
    <bk>
      <rc t="2" v="1537"/>
    </bk>
    <bk>
      <rc t="2" v="1538"/>
    </bk>
    <bk>
      <rc t="2" v="1539"/>
    </bk>
    <bk>
      <rc t="2" v="1540"/>
    </bk>
    <bk>
      <rc t="2" v="1541"/>
    </bk>
    <bk>
      <rc t="2" v="1542"/>
    </bk>
    <bk>
      <rc t="2" v="1543"/>
    </bk>
    <bk>
      <rc t="2" v="1544"/>
    </bk>
    <bk>
      <rc t="2" v="1545"/>
    </bk>
    <bk>
      <rc t="2" v="1546"/>
    </bk>
    <bk>
      <rc t="2" v="1547"/>
    </bk>
    <bk>
      <rc t="2" v="1548"/>
    </bk>
    <bk>
      <rc t="2" v="1549"/>
    </bk>
    <bk>
      <rc t="2" v="1550"/>
    </bk>
    <bk>
      <rc t="2" v="1551"/>
    </bk>
    <bk>
      <rc t="2" v="1552"/>
    </bk>
    <bk>
      <rc t="2" v="1553"/>
    </bk>
    <bk>
      <rc t="2" v="1554"/>
    </bk>
    <bk>
      <rc t="2" v="1555"/>
    </bk>
    <bk>
      <rc t="2" v="1556"/>
    </bk>
    <bk>
      <rc t="2" v="1557"/>
    </bk>
    <bk>
      <rc t="2" v="1558"/>
    </bk>
    <bk>
      <rc t="2" v="1559"/>
    </bk>
    <bk>
      <rc t="2" v="1560"/>
    </bk>
    <bk>
      <rc t="2" v="1561"/>
    </bk>
    <bk>
      <rc t="2" v="1562"/>
    </bk>
    <bk>
      <rc t="2" v="1563"/>
    </bk>
    <bk>
      <rc t="2" v="1564"/>
    </bk>
    <bk>
      <rc t="2" v="1565"/>
    </bk>
    <bk>
      <rc t="2" v="1566"/>
    </bk>
    <bk>
      <rc t="2" v="1567"/>
    </bk>
    <bk>
      <rc t="2" v="1568"/>
    </bk>
    <bk>
      <rc t="2" v="1569"/>
    </bk>
    <bk>
      <rc t="2" v="1570"/>
    </bk>
    <bk>
      <rc t="2" v="1571"/>
    </bk>
    <bk>
      <rc t="2" v="1572"/>
    </bk>
    <bk>
      <rc t="2" v="1573"/>
    </bk>
    <bk>
      <rc t="2" v="1574"/>
    </bk>
    <bk>
      <rc t="2" v="1575"/>
    </bk>
    <bk>
      <rc t="2" v="1576"/>
    </bk>
    <bk>
      <rc t="2" v="1577"/>
    </bk>
    <bk>
      <rc t="2" v="1578"/>
    </bk>
    <bk>
      <rc t="2" v="1579"/>
    </bk>
    <bk>
      <rc t="2" v="1580"/>
    </bk>
    <bk>
      <rc t="2" v="1581"/>
    </bk>
    <bk>
      <rc t="2" v="1582"/>
    </bk>
    <bk>
      <rc t="2" v="1583"/>
    </bk>
    <bk>
      <rc t="2" v="1584"/>
    </bk>
    <bk>
      <rc t="2" v="1585"/>
    </bk>
    <bk>
      <rc t="2" v="1586"/>
    </bk>
    <bk>
      <rc t="2" v="1587"/>
    </bk>
    <bk>
      <rc t="2" v="1588"/>
    </bk>
    <bk>
      <rc t="2" v="1589"/>
    </bk>
    <bk>
      <rc t="2" v="1590"/>
    </bk>
    <bk>
      <rc t="2" v="1591"/>
    </bk>
    <bk>
      <rc t="2" v="1592"/>
    </bk>
    <bk>
      <rc t="2" v="1593"/>
    </bk>
    <bk>
      <rc t="2" v="1594"/>
    </bk>
    <bk>
      <rc t="2" v="1595"/>
    </bk>
    <bk>
      <rc t="2" v="1596"/>
    </bk>
    <bk>
      <rc t="2" v="1597"/>
    </bk>
    <bk>
      <rc t="2" v="1598"/>
    </bk>
    <bk>
      <rc t="2" v="1599"/>
    </bk>
    <bk>
      <rc t="2" v="1600"/>
    </bk>
    <bk>
      <rc t="2" v="1601"/>
    </bk>
    <bk>
      <rc t="2" v="1602"/>
    </bk>
    <bk>
      <rc t="2" v="1603"/>
    </bk>
    <bk>
      <rc t="2" v="1604"/>
    </bk>
    <bk>
      <rc t="2" v="1605"/>
    </bk>
    <bk>
      <rc t="2" v="1606"/>
    </bk>
    <bk>
      <rc t="2" v="1607"/>
    </bk>
    <bk>
      <rc t="2" v="1608"/>
    </bk>
    <bk>
      <rc t="2" v="1609"/>
    </bk>
    <bk>
      <rc t="2" v="1610"/>
    </bk>
    <bk>
      <rc t="2" v="1611"/>
    </bk>
    <bk>
      <rc t="2" v="1612"/>
    </bk>
    <bk>
      <rc t="2" v="1613"/>
    </bk>
    <bk>
      <rc t="2" v="1614"/>
    </bk>
    <bk>
      <rc t="2" v="1615"/>
    </bk>
    <bk>
      <rc t="2" v="1616"/>
    </bk>
    <bk>
      <rc t="2" v="1617"/>
    </bk>
    <bk>
      <rc t="2" v="1618"/>
    </bk>
    <bk>
      <rc t="2" v="1619"/>
    </bk>
    <bk>
      <rc t="2" v="1620"/>
    </bk>
    <bk>
      <rc t="2" v="1621"/>
    </bk>
    <bk>
      <rc t="2" v="1622"/>
    </bk>
    <bk>
      <rc t="2" v="1623"/>
    </bk>
    <bk>
      <rc t="2" v="1624"/>
    </bk>
    <bk>
      <rc t="2" v="1625"/>
    </bk>
    <bk>
      <rc t="2" v="1626"/>
    </bk>
    <bk>
      <rc t="2" v="1627"/>
    </bk>
    <bk>
      <rc t="2" v="1628"/>
    </bk>
    <bk>
      <rc t="2" v="1629"/>
    </bk>
    <bk>
      <rc t="2" v="1630"/>
    </bk>
    <bk>
      <rc t="2" v="1631"/>
    </bk>
    <bk>
      <rc t="2" v="1632"/>
    </bk>
    <bk>
      <rc t="2" v="1633"/>
    </bk>
    <bk>
      <rc t="2" v="1634"/>
    </bk>
    <bk>
      <rc t="2" v="1635"/>
    </bk>
    <bk>
      <rc t="2" v="1636"/>
    </bk>
    <bk>
      <rc t="2" v="1637"/>
    </bk>
    <bk>
      <rc t="2" v="1638"/>
    </bk>
    <bk>
      <rc t="2" v="1639"/>
    </bk>
    <bk>
      <rc t="2" v="1640"/>
    </bk>
    <bk>
      <rc t="2" v="1641"/>
    </bk>
    <bk>
      <rc t="2" v="1642"/>
    </bk>
    <bk>
      <rc t="2" v="1643"/>
    </bk>
    <bk>
      <rc t="2" v="1644"/>
    </bk>
    <bk>
      <rc t="2" v="1645"/>
    </bk>
    <bk>
      <rc t="2" v="1646"/>
    </bk>
    <bk>
      <rc t="2" v="1647"/>
    </bk>
    <bk>
      <rc t="2" v="1648"/>
    </bk>
    <bk>
      <rc t="2" v="1649"/>
    </bk>
    <bk>
      <rc t="2" v="1650"/>
    </bk>
    <bk>
      <rc t="2" v="1651"/>
    </bk>
    <bk>
      <rc t="2" v="1652"/>
    </bk>
    <bk>
      <rc t="2" v="1653"/>
    </bk>
    <bk>
      <rc t="2" v="1654"/>
    </bk>
    <bk>
      <rc t="2" v="1655"/>
    </bk>
    <bk>
      <rc t="2" v="1656"/>
    </bk>
    <bk>
      <rc t="2" v="1657"/>
    </bk>
    <bk>
      <rc t="2" v="1658"/>
    </bk>
    <bk>
      <rc t="2" v="1659"/>
    </bk>
    <bk>
      <rc t="2" v="1660"/>
    </bk>
    <bk>
      <rc t="2" v="1661"/>
    </bk>
    <bk>
      <rc t="2" v="1662"/>
    </bk>
    <bk>
      <rc t="2" v="1663"/>
    </bk>
    <bk>
      <rc t="2" v="1664"/>
    </bk>
    <bk>
      <rc t="2" v="1665"/>
    </bk>
    <bk>
      <rc t="2" v="1666"/>
    </bk>
    <bk>
      <rc t="2" v="1667"/>
    </bk>
    <bk>
      <rc t="2" v="1668"/>
    </bk>
    <bk>
      <rc t="2" v="1669"/>
    </bk>
    <bk>
      <rc t="2" v="1670"/>
    </bk>
    <bk>
      <rc t="2" v="1671"/>
    </bk>
    <bk>
      <rc t="2" v="1672"/>
    </bk>
    <bk>
      <rc t="2" v="1673"/>
    </bk>
    <bk>
      <rc t="2" v="1674"/>
    </bk>
    <bk>
      <rc t="2" v="1675"/>
    </bk>
    <bk>
      <rc t="2" v="1676"/>
    </bk>
    <bk>
      <rc t="2" v="1677"/>
    </bk>
    <bk>
      <rc t="2" v="1678"/>
    </bk>
    <bk>
      <rc t="2" v="1679"/>
    </bk>
    <bk>
      <rc t="2" v="1680"/>
    </bk>
    <bk>
      <rc t="2" v="1681"/>
    </bk>
    <bk>
      <rc t="2" v="1682"/>
    </bk>
    <bk>
      <rc t="2" v="1683"/>
    </bk>
    <bk>
      <rc t="2" v="1684"/>
    </bk>
    <bk>
      <rc t="2" v="1685"/>
    </bk>
    <bk>
      <rc t="2" v="1686"/>
    </bk>
    <bk>
      <rc t="2" v="1687"/>
    </bk>
    <bk>
      <rc t="2" v="1688"/>
    </bk>
    <bk>
      <rc t="2" v="1689"/>
    </bk>
    <bk>
      <rc t="2" v="1690"/>
    </bk>
    <bk>
      <rc t="2" v="1691"/>
    </bk>
    <bk>
      <rc t="2" v="1692"/>
    </bk>
    <bk>
      <rc t="2" v="1693"/>
    </bk>
    <bk>
      <rc t="2" v="1694"/>
    </bk>
    <bk>
      <rc t="2" v="1695"/>
    </bk>
    <bk>
      <rc t="2" v="1696"/>
    </bk>
    <bk>
      <rc t="2" v="1697"/>
    </bk>
    <bk>
      <rc t="2" v="1698"/>
    </bk>
    <bk>
      <rc t="2" v="1699"/>
    </bk>
    <bk>
      <rc t="2" v="1700"/>
    </bk>
    <bk>
      <rc t="2" v="1701"/>
    </bk>
    <bk>
      <rc t="2" v="1702"/>
    </bk>
    <bk>
      <rc t="2" v="1703"/>
    </bk>
    <bk>
      <rc t="2" v="1704"/>
    </bk>
    <bk>
      <rc t="2" v="1705"/>
    </bk>
    <bk>
      <rc t="2" v="1706"/>
    </bk>
    <bk>
      <rc t="2" v="1707"/>
    </bk>
    <bk>
      <rc t="2" v="1708"/>
    </bk>
    <bk>
      <rc t="2" v="1709"/>
    </bk>
    <bk>
      <rc t="2" v="1710"/>
    </bk>
    <bk>
      <rc t="2" v="1711"/>
    </bk>
    <bk>
      <rc t="2" v="1712"/>
    </bk>
    <bk>
      <rc t="2" v="1713"/>
    </bk>
    <bk>
      <rc t="2" v="1714"/>
    </bk>
    <bk>
      <rc t="2" v="1715"/>
    </bk>
    <bk>
      <rc t="2" v="1716"/>
    </bk>
    <bk>
      <rc t="2" v="1717"/>
    </bk>
    <bk>
      <rc t="2" v="1718"/>
    </bk>
    <bk>
      <rc t="2" v="1719"/>
    </bk>
    <bk>
      <rc t="2" v="1720"/>
    </bk>
    <bk>
      <rc t="2" v="1721"/>
    </bk>
    <bk>
      <rc t="2" v="1722"/>
    </bk>
    <bk>
      <rc t="2" v="1723"/>
    </bk>
    <bk>
      <rc t="2" v="1724"/>
    </bk>
    <bk>
      <rc t="2" v="1725"/>
    </bk>
    <bk>
      <rc t="2" v="1726"/>
    </bk>
    <bk>
      <rc t="2" v="1727"/>
    </bk>
    <bk>
      <rc t="2" v="1728"/>
    </bk>
    <bk>
      <rc t="2" v="1729"/>
    </bk>
    <bk>
      <rc t="2" v="1730"/>
    </bk>
    <bk>
      <rc t="2" v="1731"/>
    </bk>
    <bk>
      <rc t="2" v="1732"/>
    </bk>
    <bk>
      <rc t="2" v="1733"/>
    </bk>
    <bk>
      <rc t="2" v="1734"/>
    </bk>
    <bk>
      <rc t="2" v="1735"/>
    </bk>
    <bk>
      <rc t="2" v="1736"/>
    </bk>
    <bk>
      <rc t="2" v="1737"/>
    </bk>
    <bk>
      <rc t="2" v="1738"/>
    </bk>
    <bk>
      <rc t="2" v="1739"/>
    </bk>
    <bk>
      <rc t="2" v="1740"/>
    </bk>
    <bk>
      <rc t="2" v="1741"/>
    </bk>
    <bk>
      <rc t="2" v="1742"/>
    </bk>
    <bk>
      <rc t="2" v="1743"/>
    </bk>
    <bk>
      <rc t="2" v="1744"/>
    </bk>
    <bk>
      <rc t="2" v="1745"/>
    </bk>
    <bk>
      <rc t="2" v="1746"/>
    </bk>
    <bk>
      <rc t="2" v="1747"/>
    </bk>
    <bk>
      <rc t="2" v="1748"/>
    </bk>
    <bk>
      <rc t="2" v="1749"/>
    </bk>
    <bk>
      <rc t="2" v="1750"/>
    </bk>
    <bk>
      <rc t="2" v="1751"/>
    </bk>
    <bk>
      <rc t="2" v="1752"/>
    </bk>
    <bk>
      <rc t="2" v="1753"/>
    </bk>
    <bk>
      <rc t="2" v="1754"/>
    </bk>
    <bk>
      <rc t="2" v="1755"/>
    </bk>
    <bk>
      <rc t="2" v="1756"/>
    </bk>
    <bk>
      <rc t="2" v="1757"/>
    </bk>
    <bk>
      <rc t="2" v="1758"/>
    </bk>
    <bk>
      <rc t="2" v="1759"/>
    </bk>
    <bk>
      <rc t="2" v="1760"/>
    </bk>
    <bk>
      <rc t="2" v="1761"/>
    </bk>
    <bk>
      <rc t="2" v="1762"/>
    </bk>
    <bk>
      <rc t="2" v="1763"/>
    </bk>
    <bk>
      <rc t="2" v="1764"/>
    </bk>
    <bk>
      <rc t="2" v="1765"/>
    </bk>
    <bk>
      <rc t="2" v="1766"/>
    </bk>
    <bk>
      <rc t="2" v="1767"/>
    </bk>
    <bk>
      <rc t="2" v="1768"/>
    </bk>
    <bk>
      <rc t="2" v="1769"/>
    </bk>
    <bk>
      <rc t="2" v="1770"/>
    </bk>
    <bk>
      <rc t="2" v="1771"/>
    </bk>
    <bk>
      <rc t="2" v="1772"/>
    </bk>
    <bk>
      <rc t="2" v="1773"/>
    </bk>
    <bk>
      <rc t="2" v="1774"/>
    </bk>
    <bk>
      <rc t="2" v="1775"/>
    </bk>
    <bk>
      <rc t="2" v="1776"/>
    </bk>
    <bk>
      <rc t="2" v="1777"/>
    </bk>
    <bk>
      <rc t="2" v="1778"/>
    </bk>
    <bk>
      <rc t="2" v="1779"/>
    </bk>
    <bk>
      <rc t="2" v="1780"/>
    </bk>
    <bk>
      <rc t="2" v="1781"/>
    </bk>
    <bk>
      <rc t="2" v="1782"/>
    </bk>
    <bk>
      <rc t="2" v="1783"/>
    </bk>
    <bk>
      <rc t="2" v="1784"/>
    </bk>
    <bk>
      <rc t="2" v="1785"/>
    </bk>
    <bk>
      <rc t="2" v="1786"/>
    </bk>
    <bk>
      <rc t="2" v="1787"/>
    </bk>
    <bk>
      <rc t="2" v="1788"/>
    </bk>
    <bk>
      <rc t="2" v="1789"/>
    </bk>
    <bk>
      <rc t="2" v="1790"/>
    </bk>
    <bk>
      <rc t="2" v="1791"/>
    </bk>
    <bk>
      <rc t="2" v="1792"/>
    </bk>
    <bk>
      <rc t="2" v="1793"/>
    </bk>
    <bk>
      <rc t="2" v="1794"/>
    </bk>
    <bk>
      <rc t="2" v="1795"/>
    </bk>
    <bk>
      <rc t="2" v="1796"/>
    </bk>
    <bk>
      <rc t="2" v="1797"/>
    </bk>
    <bk>
      <rc t="2" v="1798"/>
    </bk>
    <bk>
      <rc t="2" v="1799"/>
    </bk>
    <bk>
      <rc t="2" v="1800"/>
    </bk>
    <bk>
      <rc t="2" v="1801"/>
    </bk>
    <bk>
      <rc t="2" v="1802"/>
    </bk>
    <bk>
      <rc t="2" v="1803"/>
    </bk>
    <bk>
      <rc t="2" v="1804"/>
    </bk>
    <bk>
      <rc t="2" v="1805"/>
    </bk>
    <bk>
      <rc t="2" v="1806"/>
    </bk>
    <bk>
      <rc t="2" v="1807"/>
    </bk>
    <bk>
      <rc t="2" v="1808"/>
    </bk>
    <bk>
      <rc t="2" v="1809"/>
    </bk>
    <bk>
      <rc t="2" v="1810"/>
    </bk>
    <bk>
      <rc t="2" v="1811"/>
    </bk>
    <bk>
      <rc t="2" v="1812"/>
    </bk>
    <bk>
      <rc t="2" v="1813"/>
    </bk>
    <bk>
      <rc t="2" v="1814"/>
    </bk>
    <bk>
      <rc t="2" v="1815"/>
    </bk>
    <bk>
      <rc t="2" v="1816"/>
    </bk>
    <bk>
      <rc t="2" v="1817"/>
    </bk>
    <bk>
      <rc t="2" v="1818"/>
    </bk>
    <bk>
      <rc t="2" v="1819"/>
    </bk>
    <bk>
      <rc t="2" v="1820"/>
    </bk>
    <bk>
      <rc t="2" v="1821"/>
    </bk>
    <bk>
      <rc t="2" v="1822"/>
    </bk>
    <bk>
      <rc t="2" v="1823"/>
    </bk>
    <bk>
      <rc t="2" v="1824"/>
    </bk>
    <bk>
      <rc t="2" v="1825"/>
    </bk>
    <bk>
      <rc t="2" v="1826"/>
    </bk>
    <bk>
      <rc t="2" v="1827"/>
    </bk>
    <bk>
      <rc t="2" v="1828"/>
    </bk>
    <bk>
      <rc t="2" v="1829"/>
    </bk>
    <bk>
      <rc t="2" v="1830"/>
    </bk>
    <bk>
      <rc t="2" v="1831"/>
    </bk>
    <bk>
      <rc t="2" v="1832"/>
    </bk>
    <bk>
      <rc t="2" v="1833"/>
    </bk>
    <bk>
      <rc t="2" v="1834"/>
    </bk>
    <bk>
      <rc t="2" v="1835"/>
    </bk>
    <bk>
      <rc t="2" v="1836"/>
    </bk>
    <bk>
      <rc t="2" v="1837"/>
    </bk>
    <bk>
      <rc t="2" v="1838"/>
    </bk>
    <bk>
      <rc t="2" v="1839"/>
    </bk>
    <bk>
      <rc t="2" v="1840"/>
    </bk>
    <bk>
      <rc t="2" v="1841"/>
    </bk>
    <bk>
      <rc t="2" v="1842"/>
    </bk>
    <bk>
      <rc t="2" v="1843"/>
    </bk>
    <bk>
      <rc t="2" v="1844"/>
    </bk>
    <bk>
      <rc t="2" v="1845"/>
    </bk>
    <bk>
      <rc t="2" v="1846"/>
    </bk>
    <bk>
      <rc t="2" v="1847"/>
    </bk>
    <bk>
      <rc t="2" v="1848"/>
    </bk>
    <bk>
      <rc t="2" v="1849"/>
    </bk>
    <bk>
      <rc t="2" v="1850"/>
    </bk>
    <bk>
      <rc t="2" v="1851"/>
    </bk>
    <bk>
      <rc t="2" v="1852"/>
    </bk>
    <bk>
      <rc t="2" v="1853"/>
    </bk>
    <bk>
      <rc t="2" v="1854"/>
    </bk>
    <bk>
      <rc t="2" v="1855"/>
    </bk>
    <bk>
      <rc t="2" v="1856"/>
    </bk>
    <bk>
      <rc t="2" v="1857"/>
    </bk>
    <bk>
      <rc t="2" v="1858"/>
    </bk>
    <bk>
      <rc t="2" v="1859"/>
    </bk>
    <bk>
      <rc t="2" v="1860"/>
    </bk>
    <bk>
      <rc t="2" v="1861"/>
    </bk>
    <bk>
      <rc t="2" v="1862"/>
    </bk>
    <bk>
      <rc t="2" v="1863"/>
    </bk>
    <bk>
      <rc t="2" v="1864"/>
    </bk>
    <bk>
      <rc t="2" v="1865"/>
    </bk>
    <bk>
      <rc t="2" v="1866"/>
    </bk>
    <bk>
      <rc t="2" v="1867"/>
    </bk>
    <bk>
      <rc t="2" v="1868"/>
    </bk>
    <bk>
      <rc t="2" v="1869"/>
    </bk>
    <bk>
      <rc t="2" v="1870"/>
    </bk>
    <bk>
      <rc t="2" v="1871"/>
    </bk>
    <bk>
      <rc t="2" v="1872"/>
    </bk>
    <bk>
      <rc t="2" v="1873"/>
    </bk>
    <bk>
      <rc t="2" v="1874"/>
    </bk>
    <bk>
      <rc t="2" v="1875"/>
    </bk>
    <bk>
      <rc t="2" v="1876"/>
    </bk>
    <bk>
      <rc t="2" v="1877"/>
    </bk>
    <bk>
      <rc t="2" v="1878"/>
    </bk>
    <bk>
      <rc t="2" v="1879"/>
    </bk>
    <bk>
      <rc t="2" v="1880"/>
    </bk>
    <bk>
      <rc t="2" v="1881"/>
    </bk>
    <bk>
      <rc t="2" v="1882"/>
    </bk>
    <bk>
      <rc t="2" v="1883"/>
    </bk>
    <bk>
      <rc t="2" v="1884"/>
    </bk>
    <bk>
      <rc t="2" v="1885"/>
    </bk>
    <bk>
      <rc t="2" v="1886"/>
    </bk>
    <bk>
      <rc t="2" v="1887"/>
    </bk>
    <bk>
      <rc t="2" v="1888"/>
    </bk>
    <bk>
      <rc t="2" v="1889"/>
    </bk>
    <bk>
      <rc t="2" v="1890"/>
    </bk>
    <bk>
      <rc t="2" v="1891"/>
    </bk>
    <bk>
      <rc t="2" v="1892"/>
    </bk>
    <bk>
      <rc t="2" v="1893"/>
    </bk>
    <bk>
      <rc t="2" v="1894"/>
    </bk>
    <bk>
      <rc t="2" v="1895"/>
    </bk>
    <bk>
      <rc t="2" v="1896"/>
    </bk>
    <bk>
      <rc t="2" v="1897"/>
    </bk>
    <bk>
      <rc t="2" v="1898"/>
    </bk>
    <bk>
      <rc t="2" v="1899"/>
    </bk>
    <bk>
      <rc t="2" v="1900"/>
    </bk>
    <bk>
      <rc t="2" v="1901"/>
    </bk>
    <bk>
      <rc t="2" v="1902"/>
    </bk>
    <bk>
      <rc t="2" v="1903"/>
    </bk>
    <bk>
      <rc t="2" v="1904"/>
    </bk>
    <bk>
      <rc t="2" v="1905"/>
    </bk>
    <bk>
      <rc t="2" v="1906"/>
    </bk>
    <bk>
      <rc t="2" v="1907"/>
    </bk>
    <bk>
      <rc t="2" v="1908"/>
    </bk>
    <bk>
      <rc t="2" v="1909"/>
    </bk>
    <bk>
      <rc t="2" v="1910"/>
    </bk>
    <bk>
      <rc t="2" v="1911"/>
    </bk>
    <bk>
      <rc t="2" v="1912"/>
    </bk>
    <bk>
      <rc t="2" v="1913"/>
    </bk>
    <bk>
      <rc t="2" v="1914"/>
    </bk>
    <bk>
      <rc t="2" v="1915"/>
    </bk>
    <bk>
      <rc t="2" v="1916"/>
    </bk>
    <bk>
      <rc t="2" v="1917"/>
    </bk>
    <bk>
      <rc t="2" v="1918"/>
    </bk>
    <bk>
      <rc t="2" v="1919"/>
    </bk>
    <bk>
      <rc t="2" v="1920"/>
    </bk>
    <bk>
      <rc t="2" v="1921"/>
    </bk>
    <bk>
      <rc t="2" v="1922"/>
    </bk>
    <bk>
      <rc t="2" v="1923"/>
    </bk>
    <bk>
      <rc t="2" v="1924"/>
    </bk>
    <bk>
      <rc t="2" v="1925"/>
    </bk>
    <bk>
      <rc t="2" v="1926"/>
    </bk>
    <bk>
      <rc t="2" v="1927"/>
    </bk>
    <bk>
      <rc t="2" v="1928"/>
    </bk>
    <bk>
      <rc t="2" v="1929"/>
    </bk>
    <bk>
      <rc t="2" v="1930"/>
    </bk>
    <bk>
      <rc t="2" v="1931"/>
    </bk>
    <bk>
      <rc t="2" v="1932"/>
    </bk>
    <bk>
      <rc t="2" v="1933"/>
    </bk>
    <bk>
      <rc t="2" v="1934"/>
    </bk>
    <bk>
      <rc t="2" v="1935"/>
    </bk>
    <bk>
      <rc t="2" v="1936"/>
    </bk>
    <bk>
      <rc t="2" v="1937"/>
    </bk>
    <bk>
      <rc t="2" v="1938"/>
    </bk>
    <bk>
      <rc t="2" v="1939"/>
    </bk>
    <bk>
      <rc t="2" v="1940"/>
    </bk>
    <bk>
      <rc t="2" v="1941"/>
    </bk>
    <bk>
      <rc t="2" v="1942"/>
    </bk>
    <bk>
      <rc t="2" v="1943"/>
    </bk>
    <bk>
      <rc t="2" v="1944"/>
    </bk>
    <bk>
      <rc t="2" v="1945"/>
    </bk>
    <bk>
      <rc t="2" v="1946"/>
    </bk>
    <bk>
      <rc t="2" v="1947"/>
    </bk>
    <bk>
      <rc t="2" v="1948"/>
    </bk>
    <bk>
      <rc t="2" v="1949"/>
    </bk>
    <bk>
      <rc t="2" v="1950"/>
    </bk>
    <bk>
      <rc t="2" v="1951"/>
    </bk>
    <bk>
      <rc t="2" v="1952"/>
    </bk>
    <bk>
      <rc t="2" v="1953"/>
    </bk>
    <bk>
      <rc t="2" v="1954"/>
    </bk>
    <bk>
      <rc t="2" v="1955"/>
    </bk>
    <bk>
      <rc t="2" v="1956"/>
    </bk>
    <bk>
      <rc t="2" v="1957"/>
    </bk>
    <bk>
      <rc t="2" v="1958"/>
    </bk>
    <bk>
      <rc t="2" v="1959"/>
    </bk>
    <bk>
      <rc t="2" v="1960"/>
    </bk>
    <bk>
      <rc t="2" v="1961"/>
    </bk>
    <bk>
      <rc t="2" v="1962"/>
    </bk>
    <bk>
      <rc t="2" v="1963"/>
    </bk>
    <bk>
      <rc t="2" v="1964"/>
    </bk>
    <bk>
      <rc t="2" v="1965"/>
    </bk>
    <bk>
      <rc t="2" v="1966"/>
    </bk>
    <bk>
      <rc t="2" v="1967"/>
    </bk>
    <bk>
      <rc t="2" v="1968"/>
    </bk>
    <bk>
      <rc t="2" v="1969"/>
    </bk>
    <bk>
      <rc t="2" v="1970"/>
    </bk>
    <bk>
      <rc t="2" v="1971"/>
    </bk>
    <bk>
      <rc t="2" v="1972"/>
    </bk>
    <bk>
      <rc t="2" v="1973"/>
    </bk>
    <bk>
      <rc t="2" v="1974"/>
    </bk>
    <bk>
      <rc t="2" v="1975"/>
    </bk>
    <bk>
      <rc t="2" v="1976"/>
    </bk>
    <bk>
      <rc t="2" v="1977"/>
    </bk>
    <bk>
      <rc t="2" v="1978"/>
    </bk>
    <bk>
      <rc t="2" v="1979"/>
    </bk>
    <bk>
      <rc t="2" v="1980"/>
    </bk>
    <bk>
      <rc t="2" v="1981"/>
    </bk>
    <bk>
      <rc t="2" v="1982"/>
    </bk>
    <bk>
      <rc t="2" v="1983"/>
    </bk>
    <bk>
      <rc t="2" v="1984"/>
    </bk>
    <bk>
      <rc t="2" v="1985"/>
    </bk>
    <bk>
      <rc t="2" v="1986"/>
    </bk>
    <bk>
      <rc t="2" v="1987"/>
    </bk>
    <bk>
      <rc t="2" v="1988"/>
    </bk>
    <bk>
      <rc t="2" v="1989"/>
    </bk>
    <bk>
      <rc t="2" v="1990"/>
    </bk>
    <bk>
      <rc t="2" v="1991"/>
    </bk>
    <bk>
      <rc t="2" v="1992"/>
    </bk>
    <bk>
      <rc t="2" v="1993"/>
    </bk>
    <bk>
      <rc t="2" v="1994"/>
    </bk>
    <bk>
      <rc t="2" v="1995"/>
    </bk>
    <bk>
      <rc t="2" v="1996"/>
    </bk>
    <bk>
      <rc t="2" v="1997"/>
    </bk>
    <bk>
      <rc t="2" v="1998"/>
    </bk>
    <bk>
      <rc t="2" v="1999"/>
    </bk>
    <bk>
      <rc t="2" v="2000"/>
    </bk>
    <bk>
      <rc t="2" v="2001"/>
    </bk>
    <bk>
      <rc t="2" v="2002"/>
    </bk>
    <bk>
      <rc t="2" v="2003"/>
    </bk>
    <bk>
      <rc t="2" v="2004"/>
    </bk>
    <bk>
      <rc t="2" v="2005"/>
    </bk>
    <bk>
      <rc t="2" v="2006"/>
    </bk>
    <bk>
      <rc t="2" v="2007"/>
    </bk>
    <bk>
      <rc t="2" v="2008"/>
    </bk>
    <bk>
      <rc t="2" v="2009"/>
    </bk>
    <bk>
      <rc t="2" v="2010"/>
    </bk>
    <bk>
      <rc t="2" v="2011"/>
    </bk>
    <bk>
      <rc t="2" v="2012"/>
    </bk>
    <bk>
      <rc t="2" v="2013"/>
    </bk>
    <bk>
      <rc t="2" v="2014"/>
    </bk>
    <bk>
      <rc t="2" v="2015"/>
    </bk>
    <bk>
      <rc t="2" v="2016"/>
    </bk>
    <bk>
      <rc t="2" v="2017"/>
    </bk>
    <bk>
      <rc t="2" v="2018"/>
    </bk>
    <bk>
      <rc t="2" v="2019"/>
    </bk>
    <bk>
      <rc t="2" v="2020"/>
    </bk>
    <bk>
      <rc t="2" v="2021"/>
    </bk>
    <bk>
      <rc t="2" v="2022"/>
    </bk>
    <bk>
      <rc t="2" v="2023"/>
    </bk>
    <bk>
      <rc t="2" v="2024"/>
    </bk>
    <bk>
      <rc t="2" v="2025"/>
    </bk>
    <bk>
      <rc t="2" v="2026"/>
    </bk>
    <bk>
      <rc t="2" v="2027"/>
    </bk>
    <bk>
      <rc t="2" v="2028"/>
    </bk>
    <bk>
      <rc t="2" v="2029"/>
    </bk>
    <bk>
      <rc t="2" v="2030"/>
    </bk>
    <bk>
      <rc t="2" v="2031"/>
    </bk>
    <bk>
      <rc t="2" v="2032"/>
    </bk>
    <bk>
      <rc t="2" v="2033"/>
    </bk>
    <bk>
      <rc t="2" v="2034"/>
    </bk>
    <bk>
      <rc t="2" v="2035"/>
    </bk>
    <bk>
      <rc t="2" v="2036"/>
    </bk>
    <bk>
      <rc t="2" v="2037"/>
    </bk>
    <bk>
      <rc t="2" v="2038"/>
    </bk>
    <bk>
      <rc t="2" v="2039"/>
    </bk>
    <bk>
      <rc t="2" v="2040"/>
    </bk>
    <bk>
      <rc t="2" v="2041"/>
    </bk>
    <bk>
      <rc t="2" v="2042"/>
    </bk>
    <bk>
      <rc t="2" v="2043"/>
    </bk>
    <bk>
      <rc t="2" v="2044"/>
    </bk>
    <bk>
      <rc t="2" v="2045"/>
    </bk>
    <bk>
      <rc t="2" v="2046"/>
    </bk>
    <bk>
      <rc t="2" v="2047"/>
    </bk>
    <bk>
      <rc t="2" v="2048"/>
    </bk>
    <bk>
      <rc t="2" v="2049"/>
    </bk>
    <bk>
      <rc t="2" v="2050"/>
    </bk>
    <bk>
      <rc t="2" v="2051"/>
    </bk>
    <bk>
      <rc t="2" v="2052"/>
    </bk>
    <bk>
      <rc t="2" v="2053"/>
    </bk>
    <bk>
      <rc t="2" v="2054"/>
    </bk>
    <bk>
      <rc t="2" v="2055"/>
    </bk>
    <bk>
      <rc t="2" v="2056"/>
    </bk>
    <bk>
      <rc t="2" v="2057"/>
    </bk>
    <bk>
      <rc t="2" v="2058"/>
    </bk>
    <bk>
      <rc t="2" v="2059"/>
    </bk>
    <bk>
      <rc t="2" v="2060"/>
    </bk>
    <bk>
      <rc t="2" v="2061"/>
    </bk>
    <bk>
      <rc t="2" v="2062"/>
    </bk>
    <bk>
      <rc t="2" v="2063"/>
    </bk>
    <bk>
      <rc t="2" v="2064"/>
    </bk>
    <bk>
      <rc t="2" v="2065"/>
    </bk>
    <bk>
      <rc t="2" v="2066"/>
    </bk>
    <bk>
      <rc t="2" v="2067"/>
    </bk>
    <bk>
      <rc t="2" v="2068"/>
    </bk>
    <bk>
      <rc t="2" v="2069"/>
    </bk>
    <bk>
      <rc t="2" v="2070"/>
    </bk>
    <bk>
      <rc t="2" v="2071"/>
    </bk>
    <bk>
      <rc t="2" v="2072"/>
    </bk>
    <bk>
      <rc t="2" v="2073"/>
    </bk>
    <bk>
      <rc t="2" v="2074"/>
    </bk>
    <bk>
      <rc t="2" v="2075"/>
    </bk>
    <bk>
      <rc t="2" v="2076"/>
    </bk>
    <bk>
      <rc t="2" v="2077"/>
    </bk>
    <bk>
      <rc t="2" v="2078"/>
    </bk>
    <bk>
      <rc t="2" v="2079"/>
    </bk>
    <bk>
      <rc t="2" v="2080"/>
    </bk>
    <bk>
      <rc t="2" v="2081"/>
    </bk>
    <bk>
      <rc t="2" v="2082"/>
    </bk>
    <bk>
      <rc t="2" v="2083"/>
    </bk>
    <bk>
      <rc t="2" v="2084"/>
    </bk>
    <bk>
      <rc t="2" v="2085"/>
    </bk>
    <bk>
      <rc t="2" v="2086"/>
    </bk>
    <bk>
      <rc t="2" v="2087"/>
    </bk>
    <bk>
      <rc t="2" v="2088"/>
    </bk>
    <bk>
      <rc t="2" v="2089"/>
    </bk>
    <bk>
      <rc t="2" v="2090"/>
    </bk>
    <bk>
      <rc t="2" v="2091"/>
    </bk>
    <bk>
      <rc t="2" v="2092"/>
    </bk>
    <bk>
      <rc t="2" v="2093"/>
    </bk>
    <bk>
      <rc t="2" v="2094"/>
    </bk>
    <bk>
      <rc t="2" v="2095"/>
    </bk>
    <bk>
      <rc t="2" v="2096"/>
    </bk>
    <bk>
      <rc t="2" v="2097"/>
    </bk>
    <bk>
      <rc t="2" v="2098"/>
    </bk>
    <bk>
      <rc t="2" v="2099"/>
    </bk>
    <bk>
      <rc t="2" v="2100"/>
    </bk>
    <bk>
      <rc t="2" v="2101"/>
    </bk>
    <bk>
      <rc t="2" v="2102"/>
    </bk>
    <bk>
      <rc t="2" v="2103"/>
    </bk>
    <bk>
      <rc t="2" v="2104"/>
    </bk>
    <bk>
      <rc t="2" v="2105"/>
    </bk>
    <bk>
      <rc t="2" v="2106"/>
    </bk>
    <bk>
      <rc t="2" v="2107"/>
    </bk>
    <bk>
      <rc t="2" v="2108"/>
    </bk>
    <bk>
      <rc t="2" v="2109"/>
    </bk>
    <bk>
      <rc t="2" v="2110"/>
    </bk>
    <bk>
      <rc t="2" v="2111"/>
    </bk>
    <bk>
      <rc t="2" v="2112"/>
    </bk>
    <bk>
      <rc t="2" v="2113"/>
    </bk>
    <bk>
      <rc t="2" v="2114"/>
    </bk>
    <bk>
      <rc t="2" v="2115"/>
    </bk>
    <bk>
      <rc t="2" v="2116"/>
    </bk>
    <bk>
      <rc t="2" v="2117"/>
    </bk>
    <bk>
      <rc t="2" v="2118"/>
    </bk>
    <bk>
      <rc t="2" v="2119"/>
    </bk>
    <bk>
      <rc t="2" v="2120"/>
    </bk>
    <bk>
      <rc t="2" v="2121"/>
    </bk>
    <bk>
      <rc t="2" v="2122"/>
    </bk>
    <bk>
      <rc t="2" v="2123"/>
    </bk>
    <bk>
      <rc t="2" v="2124"/>
    </bk>
    <bk>
      <rc t="2" v="2125"/>
    </bk>
    <bk>
      <rc t="2" v="2126"/>
    </bk>
    <bk>
      <rc t="2" v="2127"/>
    </bk>
    <bk>
      <rc t="2" v="2128"/>
    </bk>
    <bk>
      <rc t="2" v="2129"/>
    </bk>
    <bk>
      <rc t="2" v="2130"/>
    </bk>
    <bk>
      <rc t="2" v="2131"/>
    </bk>
    <bk>
      <rc t="2" v="2132"/>
    </bk>
    <bk>
      <rc t="2" v="2133"/>
    </bk>
    <bk>
      <rc t="2" v="2134"/>
    </bk>
    <bk>
      <rc t="2" v="2135"/>
    </bk>
    <bk>
      <rc t="2" v="2136"/>
    </bk>
    <bk>
      <rc t="2" v="2137"/>
    </bk>
    <bk>
      <rc t="2" v="2138"/>
    </bk>
    <bk>
      <rc t="2" v="2139"/>
    </bk>
    <bk>
      <rc t="2" v="2140"/>
    </bk>
    <bk>
      <rc t="2" v="2141"/>
    </bk>
    <bk>
      <rc t="2" v="2142"/>
    </bk>
    <bk>
      <rc t="2" v="2143"/>
    </bk>
    <bk>
      <rc t="2" v="2144"/>
    </bk>
    <bk>
      <rc t="2" v="2145"/>
    </bk>
    <bk>
      <rc t="2" v="2146"/>
    </bk>
    <bk>
      <rc t="2" v="2147"/>
    </bk>
    <bk>
      <rc t="2" v="2148"/>
    </bk>
    <bk>
      <rc t="2" v="2149"/>
    </bk>
    <bk>
      <rc t="2" v="2150"/>
    </bk>
    <bk>
      <rc t="2" v="2151"/>
    </bk>
    <bk>
      <rc t="2" v="2152"/>
    </bk>
    <bk>
      <rc t="2" v="2153"/>
    </bk>
    <bk>
      <rc t="2" v="2154"/>
    </bk>
    <bk>
      <rc t="2" v="2155"/>
    </bk>
    <bk>
      <rc t="2" v="2156"/>
    </bk>
    <bk>
      <rc t="2" v="2157"/>
    </bk>
    <bk>
      <rc t="2" v="2158"/>
    </bk>
    <bk>
      <rc t="2" v="2159"/>
    </bk>
    <bk>
      <rc t="2" v="2160"/>
    </bk>
    <bk>
      <rc t="2" v="2161"/>
    </bk>
    <bk>
      <rc t="2" v="2162"/>
    </bk>
    <bk>
      <rc t="2" v="2163"/>
    </bk>
    <bk>
      <rc t="2" v="2164"/>
    </bk>
    <bk>
      <rc t="2" v="2165"/>
    </bk>
    <bk>
      <rc t="2" v="2166"/>
    </bk>
    <bk>
      <rc t="2" v="2167"/>
    </bk>
    <bk>
      <rc t="2" v="2168"/>
    </bk>
    <bk>
      <rc t="2" v="2169"/>
    </bk>
    <bk>
      <rc t="2" v="2170"/>
    </bk>
    <bk>
      <rc t="2" v="2171"/>
    </bk>
    <bk>
      <rc t="2" v="2172"/>
    </bk>
    <bk>
      <rc t="2" v="2173"/>
    </bk>
    <bk>
      <rc t="2" v="2174"/>
    </bk>
    <bk>
      <rc t="2" v="2175"/>
    </bk>
    <bk>
      <rc t="2" v="2176"/>
    </bk>
    <bk>
      <rc t="2" v="2177"/>
    </bk>
    <bk>
      <rc t="2" v="2178"/>
    </bk>
    <bk>
      <rc t="2" v="2179"/>
    </bk>
    <bk>
      <rc t="2" v="2180"/>
    </bk>
    <bk>
      <rc t="2" v="2181"/>
    </bk>
    <bk>
      <rc t="2" v="2182"/>
    </bk>
    <bk>
      <rc t="2" v="2183"/>
    </bk>
    <bk>
      <rc t="2" v="2184"/>
    </bk>
    <bk>
      <rc t="2" v="2185"/>
    </bk>
    <bk>
      <rc t="2" v="2186"/>
    </bk>
    <bk>
      <rc t="2" v="2187"/>
    </bk>
    <bk>
      <rc t="2" v="2188"/>
    </bk>
    <bk>
      <rc t="2" v="2189"/>
    </bk>
    <bk>
      <rc t="2" v="2190"/>
    </bk>
    <bk>
      <rc t="2" v="2191"/>
    </bk>
    <bk>
      <rc t="2" v="2192"/>
    </bk>
    <bk>
      <rc t="2" v="2193"/>
    </bk>
    <bk>
      <rc t="2" v="2194"/>
    </bk>
    <bk>
      <rc t="2" v="2195"/>
    </bk>
    <bk>
      <rc t="2" v="2196"/>
    </bk>
    <bk>
      <rc t="2" v="2197"/>
    </bk>
    <bk>
      <rc t="2" v="2198"/>
    </bk>
    <bk>
      <rc t="2" v="2199"/>
    </bk>
    <bk>
      <rc t="2" v="2200"/>
    </bk>
    <bk>
      <rc t="2" v="2201"/>
    </bk>
    <bk>
      <rc t="2" v="2202"/>
    </bk>
    <bk>
      <rc t="2" v="2203"/>
    </bk>
    <bk>
      <rc t="2" v="2204"/>
    </bk>
    <bk>
      <rc t="2" v="2205"/>
    </bk>
    <bk>
      <rc t="2" v="2206"/>
    </bk>
    <bk>
      <rc t="2" v="2207"/>
    </bk>
    <bk>
      <rc t="2" v="2208"/>
    </bk>
    <bk>
      <rc t="2" v="2209"/>
    </bk>
    <bk>
      <rc t="2" v="2210"/>
    </bk>
    <bk>
      <rc t="2" v="2211"/>
    </bk>
    <bk>
      <rc t="2" v="2212"/>
    </bk>
    <bk>
      <rc t="2" v="2213"/>
    </bk>
    <bk>
      <rc t="2" v="2214"/>
    </bk>
    <bk>
      <rc t="2" v="2215"/>
    </bk>
    <bk>
      <rc t="2" v="2216"/>
    </bk>
    <bk>
      <rc t="2" v="2217"/>
    </bk>
    <bk>
      <rc t="2" v="2218"/>
    </bk>
    <bk>
      <rc t="2" v="2219"/>
    </bk>
    <bk>
      <rc t="2" v="2220"/>
    </bk>
    <bk>
      <rc t="2" v="2221"/>
    </bk>
    <bk>
      <rc t="2" v="2222"/>
    </bk>
    <bk>
      <rc t="2" v="2223"/>
    </bk>
    <bk>
      <rc t="2" v="2224"/>
    </bk>
    <bk>
      <rc t="2" v="2225"/>
    </bk>
    <bk>
      <rc t="2" v="2226"/>
    </bk>
    <bk>
      <rc t="2" v="2227"/>
    </bk>
    <bk>
      <rc t="2" v="2228"/>
    </bk>
    <bk>
      <rc t="2" v="2229"/>
    </bk>
    <bk>
      <rc t="2" v="2230"/>
    </bk>
    <bk>
      <rc t="2" v="2231"/>
    </bk>
    <bk>
      <rc t="2" v="2232"/>
    </bk>
    <bk>
      <rc t="2" v="2233"/>
    </bk>
    <bk>
      <rc t="2" v="2234"/>
    </bk>
    <bk>
      <rc t="2" v="2235"/>
    </bk>
    <bk>
      <rc t="2" v="2236"/>
    </bk>
    <bk>
      <rc t="2" v="2237"/>
    </bk>
    <bk>
      <rc t="2" v="2238"/>
    </bk>
    <bk>
      <rc t="2" v="2239"/>
    </bk>
    <bk>
      <rc t="2" v="2240"/>
    </bk>
    <bk>
      <rc t="2" v="2241"/>
    </bk>
    <bk>
      <rc t="2" v="2242"/>
    </bk>
    <bk>
      <rc t="2" v="2243"/>
    </bk>
    <bk>
      <rc t="2" v="2244"/>
    </bk>
    <bk>
      <rc t="2" v="2245"/>
    </bk>
    <bk>
      <rc t="2" v="2246"/>
    </bk>
    <bk>
      <rc t="2" v="2247"/>
    </bk>
    <bk>
      <rc t="2" v="2248"/>
    </bk>
    <bk>
      <rc t="2" v="2249"/>
    </bk>
    <bk>
      <rc t="2" v="2250"/>
    </bk>
    <bk>
      <rc t="2" v="2251"/>
    </bk>
    <bk>
      <rc t="2" v="2252"/>
    </bk>
    <bk>
      <rc t="2" v="2253"/>
    </bk>
    <bk>
      <rc t="2" v="2254"/>
    </bk>
    <bk>
      <rc t="2" v="2255"/>
    </bk>
    <bk>
      <rc t="2" v="2256"/>
    </bk>
    <bk>
      <rc t="2" v="2257"/>
    </bk>
    <bk>
      <rc t="2" v="2258"/>
    </bk>
    <bk>
      <rc t="2" v="2259"/>
    </bk>
    <bk>
      <rc t="2" v="2260"/>
    </bk>
    <bk>
      <rc t="2" v="2261"/>
    </bk>
    <bk>
      <rc t="2" v="2262"/>
    </bk>
    <bk>
      <rc t="2" v="2263"/>
    </bk>
    <bk>
      <rc t="2" v="2264"/>
    </bk>
    <bk>
      <rc t="2" v="2265"/>
    </bk>
    <bk>
      <rc t="2" v="2266"/>
    </bk>
    <bk>
      <rc t="2" v="2267"/>
    </bk>
    <bk>
      <rc t="2" v="2268"/>
    </bk>
    <bk>
      <rc t="2" v="2269"/>
    </bk>
    <bk>
      <rc t="2" v="2270"/>
    </bk>
    <bk>
      <rc t="2" v="2271"/>
    </bk>
    <bk>
      <rc t="2" v="2272"/>
    </bk>
    <bk>
      <rc t="2" v="2273"/>
    </bk>
    <bk>
      <rc t="2" v="2274"/>
    </bk>
    <bk>
      <rc t="2" v="2275"/>
    </bk>
    <bk>
      <rc t="2" v="2276"/>
    </bk>
    <bk>
      <rc t="2" v="2277"/>
    </bk>
    <bk>
      <rc t="2" v="2278"/>
    </bk>
    <bk>
      <rc t="2" v="2279"/>
    </bk>
    <bk>
      <rc t="2" v="2280"/>
    </bk>
    <bk>
      <rc t="2" v="2281"/>
    </bk>
    <bk>
      <rc t="2" v="2282"/>
    </bk>
    <bk>
      <rc t="2" v="2283"/>
    </bk>
    <bk>
      <rc t="2" v="2284"/>
    </bk>
    <bk>
      <rc t="2" v="2285"/>
    </bk>
    <bk>
      <rc t="2" v="2286"/>
    </bk>
    <bk>
      <rc t="2" v="2287"/>
    </bk>
    <bk>
      <rc t="2" v="2288"/>
    </bk>
    <bk>
      <rc t="2" v="2289"/>
    </bk>
    <bk>
      <rc t="2" v="2290"/>
    </bk>
    <bk>
      <rc t="2" v="2291"/>
    </bk>
    <bk>
      <rc t="2" v="2292"/>
    </bk>
    <bk>
      <rc t="2" v="2293"/>
    </bk>
    <bk>
      <rc t="2" v="2294"/>
    </bk>
    <bk>
      <rc t="2" v="2295"/>
    </bk>
    <bk>
      <rc t="2" v="2296"/>
    </bk>
    <bk>
      <rc t="2" v="2297"/>
    </bk>
    <bk>
      <rc t="2" v="2298"/>
    </bk>
    <bk>
      <rc t="2" v="2299"/>
    </bk>
    <bk>
      <rc t="2" v="2300"/>
    </bk>
    <bk>
      <rc t="2" v="2301"/>
    </bk>
    <bk>
      <rc t="2" v="2302"/>
    </bk>
    <bk>
      <rc t="2" v="2303"/>
    </bk>
    <bk>
      <rc t="2" v="2304"/>
    </bk>
    <bk>
      <rc t="2" v="2305"/>
    </bk>
    <bk>
      <rc t="2" v="2306"/>
    </bk>
    <bk>
      <rc t="2" v="2307"/>
    </bk>
    <bk>
      <rc t="2" v="2308"/>
    </bk>
    <bk>
      <rc t="2" v="2309"/>
    </bk>
    <bk>
      <rc t="2" v="2310"/>
    </bk>
    <bk>
      <rc t="2" v="2311"/>
    </bk>
    <bk>
      <rc t="2" v="2312"/>
    </bk>
    <bk>
      <rc t="2" v="2313"/>
    </bk>
    <bk>
      <rc t="2" v="2314"/>
    </bk>
    <bk>
      <rc t="2" v="2315"/>
    </bk>
    <bk>
      <rc t="2" v="2316"/>
    </bk>
    <bk>
      <rc t="2" v="2317"/>
    </bk>
    <bk>
      <rc t="2" v="2318"/>
    </bk>
    <bk>
      <rc t="2" v="2319"/>
    </bk>
    <bk>
      <rc t="2" v="2320"/>
    </bk>
    <bk>
      <rc t="2" v="2321"/>
    </bk>
    <bk>
      <rc t="2" v="2322"/>
    </bk>
    <bk>
      <rc t="2" v="2323"/>
    </bk>
    <bk>
      <rc t="2" v="2324"/>
    </bk>
    <bk>
      <rc t="2" v="2325"/>
    </bk>
    <bk>
      <rc t="2" v="2326"/>
    </bk>
    <bk>
      <rc t="2" v="2327"/>
    </bk>
    <bk>
      <rc t="2" v="2328"/>
    </bk>
    <bk>
      <rc t="2" v="2329"/>
    </bk>
    <bk>
      <rc t="2" v="2330"/>
    </bk>
    <bk>
      <rc t="2" v="2331"/>
    </bk>
    <bk>
      <rc t="2" v="2332"/>
    </bk>
    <bk>
      <rc t="2" v="2333"/>
    </bk>
    <bk>
      <rc t="2" v="2334"/>
    </bk>
    <bk>
      <rc t="2" v="2335"/>
    </bk>
    <bk>
      <rc t="2" v="2336"/>
    </bk>
    <bk>
      <rc t="2" v="2337"/>
    </bk>
    <bk>
      <rc t="2" v="2338"/>
    </bk>
    <bk>
      <rc t="2" v="2339"/>
    </bk>
    <bk>
      <rc t="2" v="2340"/>
    </bk>
    <bk>
      <rc t="2" v="2341"/>
    </bk>
    <bk>
      <rc t="2" v="2342"/>
    </bk>
    <bk>
      <rc t="2" v="2343"/>
    </bk>
    <bk>
      <rc t="2" v="2344"/>
    </bk>
    <bk>
      <rc t="2" v="2345"/>
    </bk>
    <bk>
      <rc t="2" v="2346"/>
    </bk>
    <bk>
      <rc t="2" v="2347"/>
    </bk>
    <bk>
      <rc t="2" v="2348"/>
    </bk>
    <bk>
      <rc t="2" v="2349"/>
    </bk>
    <bk>
      <rc t="2" v="2350"/>
    </bk>
    <bk>
      <rc t="2" v="2351"/>
    </bk>
    <bk>
      <rc t="2" v="2352"/>
    </bk>
    <bk>
      <rc t="2" v="2353"/>
    </bk>
    <bk>
      <rc t="2" v="2354"/>
    </bk>
    <bk>
      <rc t="2" v="2355"/>
    </bk>
    <bk>
      <rc t="2" v="2356"/>
    </bk>
    <bk>
      <rc t="2" v="2357"/>
    </bk>
    <bk>
      <rc t="2" v="2358"/>
    </bk>
    <bk>
      <rc t="2" v="2359"/>
    </bk>
    <bk>
      <rc t="2" v="2360"/>
    </bk>
    <bk>
      <rc t="2" v="2361"/>
    </bk>
    <bk>
      <rc t="2" v="2362"/>
    </bk>
    <bk>
      <rc t="2" v="2363"/>
    </bk>
    <bk>
      <rc t="2" v="2364"/>
    </bk>
    <bk>
      <rc t="2" v="2365"/>
    </bk>
    <bk>
      <rc t="2" v="2366"/>
    </bk>
    <bk>
      <rc t="2" v="2367"/>
    </bk>
    <bk>
      <rc t="2" v="2368"/>
    </bk>
    <bk>
      <rc t="2" v="2369"/>
    </bk>
    <bk>
      <rc t="2" v="2370"/>
    </bk>
    <bk>
      <rc t="2" v="2371"/>
    </bk>
    <bk>
      <rc t="2" v="2372"/>
    </bk>
    <bk>
      <rc t="2" v="2373"/>
    </bk>
    <bk>
      <rc t="2" v="2374"/>
    </bk>
    <bk>
      <rc t="2" v="2375"/>
    </bk>
    <bk>
      <rc t="2" v="2376"/>
    </bk>
    <bk>
      <rc t="2" v="2377"/>
    </bk>
    <bk>
      <rc t="2" v="2378"/>
    </bk>
    <bk>
      <rc t="2" v="2379"/>
    </bk>
    <bk>
      <rc t="2" v="2380"/>
    </bk>
    <bk>
      <rc t="2" v="2381"/>
    </bk>
    <bk>
      <rc t="2" v="2382"/>
    </bk>
    <bk>
      <rc t="2" v="2383"/>
    </bk>
    <bk>
      <rc t="2" v="2384"/>
    </bk>
    <bk>
      <rc t="2" v="2385"/>
    </bk>
    <bk>
      <rc t="2" v="2386"/>
    </bk>
    <bk>
      <rc t="2" v="2387"/>
    </bk>
    <bk>
      <rc t="2" v="2388"/>
    </bk>
    <bk>
      <rc t="2" v="2389"/>
    </bk>
    <bk>
      <rc t="2" v="2390"/>
    </bk>
    <bk>
      <rc t="2" v="2391"/>
    </bk>
    <bk>
      <rc t="2" v="2392"/>
    </bk>
    <bk>
      <rc t="2" v="2393"/>
    </bk>
    <bk>
      <rc t="2" v="2394"/>
    </bk>
    <bk>
      <rc t="2" v="2395"/>
    </bk>
    <bk>
      <rc t="2" v="2396"/>
    </bk>
    <bk>
      <rc t="2" v="2397"/>
    </bk>
    <bk>
      <rc t="2" v="2398"/>
    </bk>
    <bk>
      <rc t="2" v="2399"/>
    </bk>
    <bk>
      <rc t="2" v="2400"/>
    </bk>
    <bk>
      <rc t="2" v="2401"/>
    </bk>
    <bk>
      <rc t="2" v="2402"/>
    </bk>
    <bk>
      <rc t="2" v="2403"/>
    </bk>
    <bk>
      <rc t="2" v="2404"/>
    </bk>
    <bk>
      <rc t="2" v="2405"/>
    </bk>
    <bk>
      <rc t="2" v="2406"/>
    </bk>
    <bk>
      <rc t="2" v="2407"/>
    </bk>
    <bk>
      <rc t="2" v="2408"/>
    </bk>
    <bk>
      <rc t="2" v="2409"/>
    </bk>
    <bk>
      <rc t="2" v="2410"/>
    </bk>
    <bk>
      <rc t="2" v="2411"/>
    </bk>
    <bk>
      <rc t="2" v="2412"/>
    </bk>
    <bk>
      <rc t="2" v="2413"/>
    </bk>
    <bk>
      <rc t="2" v="2414"/>
    </bk>
    <bk>
      <rc t="2" v="2415"/>
    </bk>
    <bk>
      <rc t="2" v="2416"/>
    </bk>
    <bk>
      <rc t="2" v="2417"/>
    </bk>
    <bk>
      <rc t="2" v="2418"/>
    </bk>
    <bk>
      <rc t="2" v="2419"/>
    </bk>
    <bk>
      <rc t="2" v="2420"/>
    </bk>
    <bk>
      <rc t="2" v="2421"/>
    </bk>
    <bk>
      <rc t="2" v="2422"/>
    </bk>
    <bk>
      <rc t="2" v="2423"/>
    </bk>
    <bk>
      <rc t="2" v="2424"/>
    </bk>
    <bk>
      <rc t="2" v="2425"/>
    </bk>
    <bk>
      <rc t="2" v="2426"/>
    </bk>
    <bk>
      <rc t="2" v="2427"/>
    </bk>
    <bk>
      <rc t="2" v="2428"/>
    </bk>
    <bk>
      <rc t="2" v="2429"/>
    </bk>
    <bk>
      <rc t="2" v="2430"/>
    </bk>
    <bk>
      <rc t="2" v="2431"/>
    </bk>
    <bk>
      <rc t="2" v="2432"/>
    </bk>
    <bk>
      <rc t="2" v="2433"/>
    </bk>
    <bk>
      <rc t="2" v="2434"/>
    </bk>
    <bk>
      <rc t="2" v="2435"/>
    </bk>
    <bk>
      <rc t="2" v="2436"/>
    </bk>
    <bk>
      <rc t="2" v="2437"/>
    </bk>
    <bk>
      <rc t="2" v="2438"/>
    </bk>
    <bk>
      <rc t="2" v="2439"/>
    </bk>
    <bk>
      <rc t="2" v="2440"/>
    </bk>
    <bk>
      <rc t="2" v="2441"/>
    </bk>
    <bk>
      <rc t="2" v="2442"/>
    </bk>
    <bk>
      <rc t="2" v="2443"/>
    </bk>
    <bk>
      <rc t="2" v="2444"/>
    </bk>
    <bk>
      <rc t="2" v="2445"/>
    </bk>
    <bk>
      <rc t="2" v="2446"/>
    </bk>
    <bk>
      <rc t="2" v="2447"/>
    </bk>
    <bk>
      <rc t="2" v="2448"/>
    </bk>
    <bk>
      <rc t="2" v="2449"/>
    </bk>
    <bk>
      <rc t="2" v="2450"/>
    </bk>
    <bk>
      <rc t="2" v="2451"/>
    </bk>
    <bk>
      <rc t="2" v="2452"/>
    </bk>
    <bk>
      <rc t="2" v="2453"/>
    </bk>
    <bk>
      <rc t="2" v="2454"/>
    </bk>
    <bk>
      <rc t="2" v="2455"/>
    </bk>
    <bk>
      <rc t="2" v="2456"/>
    </bk>
    <bk>
      <rc t="2" v="2457"/>
    </bk>
    <bk>
      <rc t="2" v="2458"/>
    </bk>
    <bk>
      <rc t="2" v="2459"/>
    </bk>
    <bk>
      <rc t="2" v="2460"/>
    </bk>
    <bk>
      <rc t="2" v="2461"/>
    </bk>
    <bk>
      <rc t="2" v="2462"/>
    </bk>
    <bk>
      <rc t="2" v="2463"/>
    </bk>
    <bk>
      <rc t="2" v="2464"/>
    </bk>
    <bk>
      <rc t="2" v="2465"/>
    </bk>
    <bk>
      <rc t="2" v="2466"/>
    </bk>
    <bk>
      <rc t="2" v="2467"/>
    </bk>
    <bk>
      <rc t="2" v="2468"/>
    </bk>
    <bk>
      <rc t="2" v="2469"/>
    </bk>
    <bk>
      <rc t="2" v="2470"/>
    </bk>
    <bk>
      <rc t="2" v="2471"/>
    </bk>
    <bk>
      <rc t="2" v="2472"/>
    </bk>
    <bk>
      <rc t="2" v="2473"/>
    </bk>
    <bk>
      <rc t="2" v="2474"/>
    </bk>
    <bk>
      <rc t="2" v="2475"/>
    </bk>
    <bk>
      <rc t="2" v="2476"/>
    </bk>
    <bk>
      <rc t="2" v="2477"/>
    </bk>
    <bk>
      <rc t="2" v="2478"/>
    </bk>
    <bk>
      <rc t="2" v="2479"/>
    </bk>
    <bk>
      <rc t="2" v="2480"/>
    </bk>
    <bk>
      <rc t="2" v="2481"/>
    </bk>
    <bk>
      <rc t="2" v="2482"/>
    </bk>
    <bk>
      <rc t="2" v="2483"/>
    </bk>
    <bk>
      <rc t="2" v="2484"/>
    </bk>
    <bk>
      <rc t="2" v="2485"/>
    </bk>
    <bk>
      <rc t="2" v="2486"/>
    </bk>
    <bk>
      <rc t="2" v="2487"/>
    </bk>
    <bk>
      <rc t="2" v="2488"/>
    </bk>
    <bk>
      <rc t="2" v="2489"/>
    </bk>
    <bk>
      <rc t="2" v="2490"/>
    </bk>
    <bk>
      <rc t="2" v="2491"/>
    </bk>
    <bk>
      <rc t="2" v="2492"/>
    </bk>
    <bk>
      <rc t="2" v="2493"/>
    </bk>
    <bk>
      <rc t="2" v="2494"/>
    </bk>
    <bk>
      <rc t="2" v="2495"/>
    </bk>
    <bk>
      <rc t="2" v="2496"/>
    </bk>
    <bk>
      <rc t="2" v="2497"/>
    </bk>
    <bk>
      <rc t="2" v="2498"/>
    </bk>
    <bk>
      <rc t="2" v="2499"/>
    </bk>
    <bk>
      <rc t="2" v="2500"/>
    </bk>
    <bk>
      <rc t="2" v="2501"/>
    </bk>
    <bk>
      <rc t="2" v="2502"/>
    </bk>
    <bk>
      <rc t="2" v="2503"/>
    </bk>
    <bk>
      <rc t="2" v="2504"/>
    </bk>
    <bk>
      <rc t="2" v="2505"/>
    </bk>
    <bk>
      <rc t="2" v="2506"/>
    </bk>
    <bk>
      <rc t="2" v="2507"/>
    </bk>
    <bk>
      <rc t="2" v="2508"/>
    </bk>
    <bk>
      <rc t="2" v="2509"/>
    </bk>
    <bk>
      <rc t="2" v="2510"/>
    </bk>
    <bk>
      <rc t="2" v="2511"/>
    </bk>
    <bk>
      <rc t="2" v="2512"/>
    </bk>
    <bk>
      <rc t="2" v="2513"/>
    </bk>
    <bk>
      <rc t="2" v="2514"/>
    </bk>
    <bk>
      <rc t="2" v="2515"/>
    </bk>
    <bk>
      <rc t="2" v="2516"/>
    </bk>
    <bk>
      <rc t="2" v="2517"/>
    </bk>
    <bk>
      <rc t="2" v="2518"/>
    </bk>
    <bk>
      <rc t="2" v="2519"/>
    </bk>
    <bk>
      <rc t="2" v="2520"/>
    </bk>
    <bk>
      <rc t="2" v="2521"/>
    </bk>
    <bk>
      <rc t="2" v="2522"/>
    </bk>
    <bk>
      <rc t="2" v="2523"/>
    </bk>
    <bk>
      <rc t="2" v="2524"/>
    </bk>
    <bk>
      <rc t="2" v="2525"/>
    </bk>
    <bk>
      <rc t="2" v="2526"/>
    </bk>
    <bk>
      <rc t="2" v="2527"/>
    </bk>
    <bk>
      <rc t="2" v="2528"/>
    </bk>
    <bk>
      <rc t="2" v="2529"/>
    </bk>
    <bk>
      <rc t="2" v="2530"/>
    </bk>
    <bk>
      <rc t="2" v="2531"/>
    </bk>
    <bk>
      <rc t="2" v="2532"/>
    </bk>
    <bk>
      <rc t="2" v="2533"/>
    </bk>
    <bk>
      <rc t="2" v="2534"/>
    </bk>
    <bk>
      <rc t="2" v="2535"/>
    </bk>
    <bk>
      <rc t="2" v="2536"/>
    </bk>
    <bk>
      <rc t="2" v="2537"/>
    </bk>
    <bk>
      <rc t="2" v="2538"/>
    </bk>
    <bk>
      <rc t="2" v="2539"/>
    </bk>
    <bk>
      <rc t="2" v="2540"/>
    </bk>
    <bk>
      <rc t="2" v="2541"/>
    </bk>
    <bk>
      <rc t="2" v="2542"/>
    </bk>
    <bk>
      <rc t="2" v="2543"/>
    </bk>
    <bk>
      <rc t="2" v="2544"/>
    </bk>
    <bk>
      <rc t="2" v="2545"/>
    </bk>
    <bk>
      <rc t="2" v="2546"/>
    </bk>
    <bk>
      <rc t="2" v="2547"/>
    </bk>
    <bk>
      <rc t="2" v="2548"/>
    </bk>
    <bk>
      <rc t="2" v="2549"/>
    </bk>
    <bk>
      <rc t="2" v="2550"/>
    </bk>
    <bk>
      <rc t="2" v="2551"/>
    </bk>
    <bk>
      <rc t="2" v="2552"/>
    </bk>
    <bk>
      <rc t="2" v="2553"/>
    </bk>
    <bk>
      <rc t="2" v="2554"/>
    </bk>
    <bk>
      <rc t="2" v="2555"/>
    </bk>
    <bk>
      <rc t="2" v="2556"/>
    </bk>
    <bk>
      <rc t="2" v="2557"/>
    </bk>
    <bk>
      <rc t="2" v="2558"/>
    </bk>
    <bk>
      <rc t="2" v="2559"/>
    </bk>
    <bk>
      <rc t="2" v="2560"/>
    </bk>
    <bk>
      <rc t="2" v="2561"/>
    </bk>
    <bk>
      <rc t="2" v="2562"/>
    </bk>
    <bk>
      <rc t="2" v="2563"/>
    </bk>
    <bk>
      <rc t="2" v="2564"/>
    </bk>
    <bk>
      <rc t="2" v="2565"/>
    </bk>
    <bk>
      <rc t="2" v="2566"/>
    </bk>
    <bk>
      <rc t="2" v="2567"/>
    </bk>
    <bk>
      <rc t="2" v="2568"/>
    </bk>
    <bk>
      <rc t="2" v="2569"/>
    </bk>
    <bk>
      <rc t="2" v="2570"/>
    </bk>
    <bk>
      <rc t="2" v="2571"/>
    </bk>
    <bk>
      <rc t="2" v="2572"/>
    </bk>
    <bk>
      <rc t="2" v="2573"/>
    </bk>
    <bk>
      <rc t="2" v="2574"/>
    </bk>
    <bk>
      <rc t="2" v="2575"/>
    </bk>
    <bk>
      <rc t="2" v="2576"/>
    </bk>
    <bk>
      <rc t="2" v="2577"/>
    </bk>
    <bk>
      <rc t="2" v="2578"/>
    </bk>
    <bk>
      <rc t="2" v="2579"/>
    </bk>
    <bk>
      <rc t="2" v="2580"/>
    </bk>
    <bk>
      <rc t="2" v="2581"/>
    </bk>
    <bk>
      <rc t="2" v="2582"/>
    </bk>
    <bk>
      <rc t="2" v="2583"/>
    </bk>
    <bk>
      <rc t="2" v="2584"/>
    </bk>
    <bk>
      <rc t="2" v="2585"/>
    </bk>
    <bk>
      <rc t="2" v="2586"/>
    </bk>
    <bk>
      <rc t="2" v="2587"/>
    </bk>
    <bk>
      <rc t="2" v="2588"/>
    </bk>
    <bk>
      <rc t="2" v="2589"/>
    </bk>
    <bk>
      <rc t="2" v="2590"/>
    </bk>
    <bk>
      <rc t="2" v="2591"/>
    </bk>
    <bk>
      <rc t="2" v="2592"/>
    </bk>
    <bk>
      <rc t="2" v="2593"/>
    </bk>
    <bk>
      <rc t="2" v="2594"/>
    </bk>
    <bk>
      <rc t="2" v="2595"/>
    </bk>
    <bk>
      <rc t="2" v="2596"/>
    </bk>
    <bk>
      <rc t="2" v="2597"/>
    </bk>
    <bk>
      <rc t="2" v="2598"/>
    </bk>
    <bk>
      <rc t="2" v="2599"/>
    </bk>
    <bk>
      <rc t="2" v="2600"/>
    </bk>
    <bk>
      <rc t="2" v="2601"/>
    </bk>
    <bk>
      <rc t="2" v="2602"/>
    </bk>
    <bk>
      <rc t="2" v="2603"/>
    </bk>
    <bk>
      <rc t="2" v="2604"/>
    </bk>
    <bk>
      <rc t="2" v="2605"/>
    </bk>
    <bk>
      <rc t="2" v="2606"/>
    </bk>
    <bk>
      <rc t="2" v="2607"/>
    </bk>
    <bk>
      <rc t="2" v="2608"/>
    </bk>
    <bk>
      <rc t="2" v="2609"/>
    </bk>
    <bk>
      <rc t="2" v="2610"/>
    </bk>
    <bk>
      <rc t="2" v="2611"/>
    </bk>
    <bk>
      <rc t="2" v="2612"/>
    </bk>
    <bk>
      <rc t="2" v="2613"/>
    </bk>
    <bk>
      <rc t="2" v="2614"/>
    </bk>
    <bk>
      <rc t="2" v="2615"/>
    </bk>
    <bk>
      <rc t="2" v="2616"/>
    </bk>
    <bk>
      <rc t="2" v="2617"/>
    </bk>
    <bk>
      <rc t="2" v="2618"/>
    </bk>
    <bk>
      <rc t="2" v="2619"/>
    </bk>
    <bk>
      <rc t="2" v="2620"/>
    </bk>
    <bk>
      <rc t="2" v="2621"/>
    </bk>
    <bk>
      <rc t="2" v="2622"/>
    </bk>
    <bk>
      <rc t="2" v="2623"/>
    </bk>
    <bk>
      <rc t="2" v="2624"/>
    </bk>
    <bk>
      <rc t="2" v="2625"/>
    </bk>
    <bk>
      <rc t="2" v="2626"/>
    </bk>
    <bk>
      <rc t="2" v="2627"/>
    </bk>
    <bk>
      <rc t="2" v="2628"/>
    </bk>
    <bk>
      <rc t="2" v="2629"/>
    </bk>
    <bk>
      <rc t="2" v="2630"/>
    </bk>
    <bk>
      <rc t="2" v="2631"/>
    </bk>
    <bk>
      <rc t="2" v="2632"/>
    </bk>
    <bk>
      <rc t="2" v="2633"/>
    </bk>
    <bk>
      <rc t="2" v="2634"/>
    </bk>
    <bk>
      <rc t="2" v="2635"/>
    </bk>
    <bk>
      <rc t="2" v="2636"/>
    </bk>
    <bk>
      <rc t="2" v="2637"/>
    </bk>
    <bk>
      <rc t="2" v="2638"/>
    </bk>
    <bk>
      <rc t="2" v="2639"/>
    </bk>
    <bk>
      <rc t="2" v="2640"/>
    </bk>
    <bk>
      <rc t="2" v="2641"/>
    </bk>
    <bk>
      <rc t="2" v="2642"/>
    </bk>
    <bk>
      <rc t="2" v="2643"/>
    </bk>
    <bk>
      <rc t="2" v="2644"/>
    </bk>
    <bk>
      <rc t="2" v="2645"/>
    </bk>
    <bk>
      <rc t="2" v="2646"/>
    </bk>
    <bk>
      <rc t="2" v="2647"/>
    </bk>
    <bk>
      <rc t="2" v="2648"/>
    </bk>
    <bk>
      <rc t="2" v="2649"/>
    </bk>
    <bk>
      <rc t="2" v="2650"/>
    </bk>
    <bk>
      <rc t="2" v="2651"/>
    </bk>
    <bk>
      <rc t="2" v="2652"/>
    </bk>
    <bk>
      <rc t="2" v="2653"/>
    </bk>
    <bk>
      <rc t="2" v="2654"/>
    </bk>
    <bk>
      <rc t="2" v="2655"/>
    </bk>
    <bk>
      <rc t="2" v="2656"/>
    </bk>
    <bk>
      <rc t="2" v="2657"/>
    </bk>
    <bk>
      <rc t="2" v="2658"/>
    </bk>
    <bk>
      <rc t="2" v="2659"/>
    </bk>
    <bk>
      <rc t="2" v="2660"/>
    </bk>
    <bk>
      <rc t="2" v="2661"/>
    </bk>
    <bk>
      <rc t="2" v="2662"/>
    </bk>
    <bk>
      <rc t="2" v="2663"/>
    </bk>
    <bk>
      <rc t="2" v="2664"/>
    </bk>
    <bk>
      <rc t="2" v="2665"/>
    </bk>
    <bk>
      <rc t="2" v="2666"/>
    </bk>
    <bk>
      <rc t="2" v="2667"/>
    </bk>
    <bk>
      <rc t="2" v="2668"/>
    </bk>
    <bk>
      <rc t="2" v="2669"/>
    </bk>
    <bk>
      <rc t="2" v="2670"/>
    </bk>
    <bk>
      <rc t="2" v="2671"/>
    </bk>
    <bk>
      <rc t="2" v="2672"/>
    </bk>
    <bk>
      <rc t="2" v="2673"/>
    </bk>
    <bk>
      <rc t="2" v="2674"/>
    </bk>
    <bk>
      <rc t="2" v="2675"/>
    </bk>
    <bk>
      <rc t="2" v="2676"/>
    </bk>
    <bk>
      <rc t="2" v="2677"/>
    </bk>
    <bk>
      <rc t="2" v="2678"/>
    </bk>
    <bk>
      <rc t="2" v="2679"/>
    </bk>
    <bk>
      <rc t="2" v="2680"/>
    </bk>
    <bk>
      <rc t="2" v="2681"/>
    </bk>
    <bk>
      <rc t="2" v="2682"/>
    </bk>
    <bk>
      <rc t="2" v="2683"/>
    </bk>
    <bk>
      <rc t="2" v="2684"/>
    </bk>
    <bk>
      <rc t="2" v="2685"/>
    </bk>
    <bk>
      <rc t="2" v="2686"/>
    </bk>
    <bk>
      <rc t="2" v="2687"/>
    </bk>
    <bk>
      <rc t="2" v="2688"/>
    </bk>
    <bk>
      <rc t="2" v="2689"/>
    </bk>
    <bk>
      <rc t="2" v="2690"/>
    </bk>
    <bk>
      <rc t="2" v="2691"/>
    </bk>
    <bk>
      <rc t="2" v="2692"/>
    </bk>
    <bk>
      <rc t="2" v="2693"/>
    </bk>
    <bk>
      <rc t="2" v="2694"/>
    </bk>
    <bk>
      <rc t="2" v="2695"/>
    </bk>
    <bk>
      <rc t="2" v="2696"/>
    </bk>
    <bk>
      <rc t="2" v="2697"/>
    </bk>
    <bk>
      <rc t="2" v="2698"/>
    </bk>
    <bk>
      <rc t="2" v="2699"/>
    </bk>
    <bk>
      <rc t="2" v="2700"/>
    </bk>
    <bk>
      <rc t="2" v="2701"/>
    </bk>
    <bk>
      <rc t="2" v="2702"/>
    </bk>
    <bk>
      <rc t="2" v="2703"/>
    </bk>
    <bk>
      <rc t="2" v="2704"/>
    </bk>
    <bk>
      <rc t="2" v="2705"/>
    </bk>
    <bk>
      <rc t="2" v="2706"/>
    </bk>
    <bk>
      <rc t="2" v="2707"/>
    </bk>
    <bk>
      <rc t="2" v="2708"/>
    </bk>
    <bk>
      <rc t="2" v="2709"/>
    </bk>
    <bk>
      <rc t="2" v="2710"/>
    </bk>
    <bk>
      <rc t="2" v="2711"/>
    </bk>
    <bk>
      <rc t="2" v="2712"/>
    </bk>
    <bk>
      <rc t="2" v="2713"/>
    </bk>
    <bk>
      <rc t="2" v="2714"/>
    </bk>
    <bk>
      <rc t="2" v="2715"/>
    </bk>
    <bk>
      <rc t="2" v="2716"/>
    </bk>
    <bk>
      <rc t="2" v="2717"/>
    </bk>
    <bk>
      <rc t="2" v="2718"/>
    </bk>
    <bk>
      <rc t="2" v="2719"/>
    </bk>
    <bk>
      <rc t="2" v="2720"/>
    </bk>
    <bk>
      <rc t="2" v="2721"/>
    </bk>
    <bk>
      <rc t="2" v="2722"/>
    </bk>
    <bk>
      <rc t="2" v="2723"/>
    </bk>
    <bk>
      <rc t="2" v="2724"/>
    </bk>
    <bk>
      <rc t="2" v="2725"/>
    </bk>
    <bk>
      <rc t="2" v="2726"/>
    </bk>
    <bk>
      <rc t="2" v="2727"/>
    </bk>
    <bk>
      <rc t="2" v="2728"/>
    </bk>
    <bk>
      <rc t="2" v="2729"/>
    </bk>
    <bk>
      <rc t="2" v="2730"/>
    </bk>
    <bk>
      <rc t="2" v="2731"/>
    </bk>
    <bk>
      <rc t="2" v="2732"/>
    </bk>
    <bk>
      <rc t="2" v="2733"/>
    </bk>
    <bk>
      <rc t="2" v="2734"/>
    </bk>
    <bk>
      <rc t="2" v="2735"/>
    </bk>
    <bk>
      <rc t="2" v="2736"/>
    </bk>
    <bk>
      <rc t="2" v="2737"/>
    </bk>
    <bk>
      <rc t="2" v="2738"/>
    </bk>
    <bk>
      <rc t="2" v="2739"/>
    </bk>
    <bk>
      <rc t="2" v="2740"/>
    </bk>
    <bk>
      <rc t="2" v="2741"/>
    </bk>
    <bk>
      <rc t="2" v="2742"/>
    </bk>
    <bk>
      <rc t="2" v="2743"/>
    </bk>
    <bk>
      <rc t="2" v="2744"/>
    </bk>
    <bk>
      <rc t="2" v="2745"/>
    </bk>
    <bk>
      <rc t="2" v="2746"/>
    </bk>
    <bk>
      <rc t="2" v="2747"/>
    </bk>
    <bk>
      <rc t="2" v="2748"/>
    </bk>
    <bk>
      <rc t="2" v="2749"/>
    </bk>
    <bk>
      <rc t="2" v="2750"/>
    </bk>
    <bk>
      <rc t="2" v="2751"/>
    </bk>
    <bk>
      <rc t="2" v="2752"/>
    </bk>
    <bk>
      <rc t="2" v="2753"/>
    </bk>
    <bk>
      <rc t="2" v="2754"/>
    </bk>
    <bk>
      <rc t="2" v="2755"/>
    </bk>
    <bk>
      <rc t="2" v="2756"/>
    </bk>
    <bk>
      <rc t="2" v="2757"/>
    </bk>
    <bk>
      <rc t="2" v="2758"/>
    </bk>
    <bk>
      <rc t="2" v="2759"/>
    </bk>
    <bk>
      <rc t="2" v="2760"/>
    </bk>
    <bk>
      <rc t="2" v="2761"/>
    </bk>
    <bk>
      <rc t="2" v="2762"/>
    </bk>
    <bk>
      <rc t="2" v="2763"/>
    </bk>
    <bk>
      <rc t="2" v="2764"/>
    </bk>
    <bk>
      <rc t="2" v="2765"/>
    </bk>
    <bk>
      <rc t="2" v="2766"/>
    </bk>
    <bk>
      <rc t="2" v="2767"/>
    </bk>
    <bk>
      <rc t="2" v="2768"/>
    </bk>
    <bk>
      <rc t="2" v="2769"/>
    </bk>
    <bk>
      <rc t="2" v="2770"/>
    </bk>
    <bk>
      <rc t="2" v="2771"/>
    </bk>
    <bk>
      <rc t="2" v="2772"/>
    </bk>
    <bk>
      <rc t="2" v="2773"/>
    </bk>
    <bk>
      <rc t="2" v="2774"/>
    </bk>
    <bk>
      <rc t="2" v="2775"/>
    </bk>
    <bk>
      <rc t="2" v="2776"/>
    </bk>
    <bk>
      <rc t="2" v="2777"/>
    </bk>
    <bk>
      <rc t="2" v="2778"/>
    </bk>
    <bk>
      <rc t="2" v="2779"/>
    </bk>
    <bk>
      <rc t="2" v="2780"/>
    </bk>
    <bk>
      <rc t="2" v="2781"/>
    </bk>
    <bk>
      <rc t="2" v="2782"/>
    </bk>
    <bk>
      <rc t="2" v="2783"/>
    </bk>
    <bk>
      <rc t="2" v="2784"/>
    </bk>
    <bk>
      <rc t="2" v="2785"/>
    </bk>
    <bk>
      <rc t="2" v="2786"/>
    </bk>
    <bk>
      <rc t="2" v="2787"/>
    </bk>
    <bk>
      <rc t="2" v="2788"/>
    </bk>
    <bk>
      <rc t="2" v="2789"/>
    </bk>
    <bk>
      <rc t="2" v="2790"/>
    </bk>
    <bk>
      <rc t="2" v="2791"/>
    </bk>
    <bk>
      <rc t="2" v="2792"/>
    </bk>
    <bk>
      <rc t="2" v="2793"/>
    </bk>
    <bk>
      <rc t="2" v="2794"/>
    </bk>
    <bk>
      <rc t="2" v="2795"/>
    </bk>
    <bk>
      <rc t="2" v="2796"/>
    </bk>
    <bk>
      <rc t="2" v="2797"/>
    </bk>
    <bk>
      <rc t="2" v="2798"/>
    </bk>
    <bk>
      <rc t="2" v="2799"/>
    </bk>
    <bk>
      <rc t="2" v="2800"/>
    </bk>
    <bk>
      <rc t="2" v="2801"/>
    </bk>
    <bk>
      <rc t="2" v="2802"/>
    </bk>
    <bk>
      <rc t="2" v="2803"/>
    </bk>
    <bk>
      <rc t="2" v="2804"/>
    </bk>
    <bk>
      <rc t="2" v="2805"/>
    </bk>
    <bk>
      <rc t="2" v="2806"/>
    </bk>
    <bk>
      <rc t="2" v="2807"/>
    </bk>
    <bk>
      <rc t="2" v="2808"/>
    </bk>
    <bk>
      <rc t="2" v="2809"/>
    </bk>
    <bk>
      <rc t="2" v="2810"/>
    </bk>
    <bk>
      <rc t="2" v="2811"/>
    </bk>
    <bk>
      <rc t="2" v="2812"/>
    </bk>
    <bk>
      <rc t="2" v="2813"/>
    </bk>
    <bk>
      <rc t="2" v="2814"/>
    </bk>
    <bk>
      <rc t="2" v="2815"/>
    </bk>
    <bk>
      <rc t="2" v="2816"/>
    </bk>
    <bk>
      <rc t="2" v="2817"/>
    </bk>
    <bk>
      <rc t="2" v="2818"/>
    </bk>
    <bk>
      <rc t="2" v="2819"/>
    </bk>
    <bk>
      <rc t="2" v="2820"/>
    </bk>
    <bk>
      <rc t="2" v="2821"/>
    </bk>
    <bk>
      <rc t="2" v="2822"/>
    </bk>
    <bk>
      <rc t="2" v="2823"/>
    </bk>
    <bk>
      <rc t="2" v="2824"/>
    </bk>
    <bk>
      <rc t="2" v="2825"/>
    </bk>
    <bk>
      <rc t="2" v="2826"/>
    </bk>
    <bk>
      <rc t="2" v="2827"/>
    </bk>
    <bk>
      <rc t="2" v="2828"/>
    </bk>
    <bk>
      <rc t="2" v="2829"/>
    </bk>
    <bk>
      <rc t="2" v="2830"/>
    </bk>
    <bk>
      <rc t="2" v="2831"/>
    </bk>
    <bk>
      <rc t="2" v="2832"/>
    </bk>
    <bk>
      <rc t="2" v="2833"/>
    </bk>
    <bk>
      <rc t="2" v="2834"/>
    </bk>
    <bk>
      <rc t="2" v="2835"/>
    </bk>
    <bk>
      <rc t="2" v="2836"/>
    </bk>
    <bk>
      <rc t="2" v="2837"/>
    </bk>
    <bk>
      <rc t="2" v="2838"/>
    </bk>
    <bk>
      <rc t="2" v="2839"/>
    </bk>
    <bk>
      <rc t="2" v="2840"/>
    </bk>
    <bk>
      <rc t="2" v="2841"/>
    </bk>
    <bk>
      <rc t="2" v="2842"/>
    </bk>
    <bk>
      <rc t="2" v="2843"/>
    </bk>
    <bk>
      <rc t="2" v="2844"/>
    </bk>
    <bk>
      <rc t="2" v="2845"/>
    </bk>
    <bk>
      <rc t="2" v="2846"/>
    </bk>
    <bk>
      <rc t="2" v="2847"/>
    </bk>
    <bk>
      <rc t="2" v="2848"/>
    </bk>
    <bk>
      <rc t="2" v="2849"/>
    </bk>
    <bk>
      <rc t="2" v="2850"/>
    </bk>
    <bk>
      <rc t="2" v="2851"/>
    </bk>
    <bk>
      <rc t="2" v="2852"/>
    </bk>
    <bk>
      <rc t="2" v="2853"/>
    </bk>
    <bk>
      <rc t="2" v="2854"/>
    </bk>
    <bk>
      <rc t="2" v="2855"/>
    </bk>
    <bk>
      <rc t="2" v="2856"/>
    </bk>
    <bk>
      <rc t="2" v="2857"/>
    </bk>
    <bk>
      <rc t="2" v="2858"/>
    </bk>
    <bk>
      <rc t="2" v="2859"/>
    </bk>
    <bk>
      <rc t="2" v="2860"/>
    </bk>
    <bk>
      <rc t="2" v="2861"/>
    </bk>
    <bk>
      <rc t="2" v="2862"/>
    </bk>
    <bk>
      <rc t="2" v="2863"/>
    </bk>
    <bk>
      <rc t="2" v="2864"/>
    </bk>
    <bk>
      <rc t="2" v="2865"/>
    </bk>
    <bk>
      <rc t="2" v="2866"/>
    </bk>
    <bk>
      <rc t="2" v="2867"/>
    </bk>
    <bk>
      <rc t="2" v="2868"/>
    </bk>
    <bk>
      <rc t="2" v="2869"/>
    </bk>
    <bk>
      <rc t="2" v="2870"/>
    </bk>
    <bk>
      <rc t="2" v="2871"/>
    </bk>
    <bk>
      <rc t="2" v="2872"/>
    </bk>
    <bk>
      <rc t="2" v="2873"/>
    </bk>
    <bk>
      <rc t="2" v="2874"/>
    </bk>
    <bk>
      <rc t="2" v="2875"/>
    </bk>
    <bk>
      <rc t="2" v="2876"/>
    </bk>
    <bk>
      <rc t="2" v="2877"/>
    </bk>
    <bk>
      <rc t="2" v="2878"/>
    </bk>
    <bk>
      <rc t="2" v="2879"/>
    </bk>
    <bk>
      <rc t="2" v="2880"/>
    </bk>
    <bk>
      <rc t="2" v="2881"/>
    </bk>
    <bk>
      <rc t="2" v="2882"/>
    </bk>
    <bk>
      <rc t="2" v="2883"/>
    </bk>
    <bk>
      <rc t="2" v="2884"/>
    </bk>
    <bk>
      <rc t="2" v="2885"/>
    </bk>
    <bk>
      <rc t="2" v="2886"/>
    </bk>
    <bk>
      <rc t="2" v="2887"/>
    </bk>
    <bk>
      <rc t="2" v="2888"/>
    </bk>
    <bk>
      <rc t="2" v="2889"/>
    </bk>
    <bk>
      <rc t="2" v="2890"/>
    </bk>
    <bk>
      <rc t="2" v="2891"/>
    </bk>
    <bk>
      <rc t="2" v="2892"/>
    </bk>
    <bk>
      <rc t="2" v="2893"/>
    </bk>
    <bk>
      <rc t="2" v="2894"/>
    </bk>
    <bk>
      <rc t="2" v="2895"/>
    </bk>
    <bk>
      <rc t="2" v="2896"/>
    </bk>
    <bk>
      <rc t="2" v="2897"/>
    </bk>
    <bk>
      <rc t="2" v="2898"/>
    </bk>
    <bk>
      <rc t="2" v="2899"/>
    </bk>
    <bk>
      <rc t="2" v="2900"/>
    </bk>
    <bk>
      <rc t="2" v="2901"/>
    </bk>
    <bk>
      <rc t="2" v="2902"/>
    </bk>
    <bk>
      <rc t="2" v="2903"/>
    </bk>
    <bk>
      <rc t="2" v="2904"/>
    </bk>
    <bk>
      <rc t="2" v="2905"/>
    </bk>
    <bk>
      <rc t="2" v="2906"/>
    </bk>
    <bk>
      <rc t="2" v="2907"/>
    </bk>
    <bk>
      <rc t="2" v="2908"/>
    </bk>
    <bk>
      <rc t="2" v="2909"/>
    </bk>
    <bk>
      <rc t="2" v="2910"/>
    </bk>
    <bk>
      <rc t="2" v="2911"/>
    </bk>
    <bk>
      <rc t="2" v="2912"/>
    </bk>
    <bk>
      <rc t="2" v="2913"/>
    </bk>
    <bk>
      <rc t="2" v="2914"/>
    </bk>
    <bk>
      <rc t="2" v="2915"/>
    </bk>
    <bk>
      <rc t="2" v="2916"/>
    </bk>
    <bk>
      <rc t="2" v="2917"/>
    </bk>
    <bk>
      <rc t="2" v="2918"/>
    </bk>
    <bk>
      <rc t="2" v="2919"/>
    </bk>
    <bk>
      <rc t="2" v="2920"/>
    </bk>
    <bk>
      <rc t="2" v="2921"/>
    </bk>
    <bk>
      <rc t="2" v="2922"/>
    </bk>
    <bk>
      <rc t="2" v="2923"/>
    </bk>
    <bk>
      <rc t="2" v="2924"/>
    </bk>
    <bk>
      <rc t="2" v="2925"/>
    </bk>
    <bk>
      <rc t="2" v="2926"/>
    </bk>
    <bk>
      <rc t="2" v="2927"/>
    </bk>
    <bk>
      <rc t="2" v="2928"/>
    </bk>
    <bk>
      <rc t="2" v="2929"/>
    </bk>
    <bk>
      <rc t="2" v="2930"/>
    </bk>
    <bk>
      <rc t="2" v="2931"/>
    </bk>
    <bk>
      <rc t="2" v="2932"/>
    </bk>
    <bk>
      <rc t="2" v="2933"/>
    </bk>
    <bk>
      <rc t="2" v="2934"/>
    </bk>
    <bk>
      <rc t="2" v="2935"/>
    </bk>
    <bk>
      <rc t="2" v="2936"/>
    </bk>
    <bk>
      <rc t="2" v="2937"/>
    </bk>
    <bk>
      <rc t="2" v="2938"/>
    </bk>
    <bk>
      <rc t="2" v="2939"/>
    </bk>
    <bk>
      <rc t="2" v="2940"/>
    </bk>
    <bk>
      <rc t="2" v="2941"/>
    </bk>
    <bk>
      <rc t="2" v="2942"/>
    </bk>
    <bk>
      <rc t="2" v="2943"/>
    </bk>
    <bk>
      <rc t="2" v="2944"/>
    </bk>
    <bk>
      <rc t="2" v="2945"/>
    </bk>
    <bk>
      <rc t="2" v="2946"/>
    </bk>
    <bk>
      <rc t="2" v="2947"/>
    </bk>
    <bk>
      <rc t="2" v="2948"/>
    </bk>
    <bk>
      <rc t="2" v="2949"/>
    </bk>
    <bk>
      <rc t="2" v="2950"/>
    </bk>
    <bk>
      <rc t="2" v="2951"/>
    </bk>
    <bk>
      <rc t="2" v="2952"/>
    </bk>
    <bk>
      <rc t="2" v="2953"/>
    </bk>
    <bk>
      <rc t="2" v="2954"/>
    </bk>
    <bk>
      <rc t="2" v="2955"/>
    </bk>
    <bk>
      <rc t="2" v="2956"/>
    </bk>
    <bk>
      <rc t="2" v="2957"/>
    </bk>
    <bk>
      <rc t="2" v="2958"/>
    </bk>
    <bk>
      <rc t="2" v="2959"/>
    </bk>
    <bk>
      <rc t="2" v="2960"/>
    </bk>
    <bk>
      <rc t="2" v="2961"/>
    </bk>
    <bk>
      <rc t="2" v="2962"/>
    </bk>
    <bk>
      <rc t="2" v="2963"/>
    </bk>
    <bk>
      <rc t="2" v="2964"/>
    </bk>
    <bk>
      <rc t="2" v="2965"/>
    </bk>
    <bk>
      <rc t="2" v="2966"/>
    </bk>
    <bk>
      <rc t="2" v="2967"/>
    </bk>
    <bk>
      <rc t="2" v="2968"/>
    </bk>
    <bk>
      <rc t="2" v="2969"/>
    </bk>
    <bk>
      <rc t="2" v="2970"/>
    </bk>
    <bk>
      <rc t="2" v="2971"/>
    </bk>
    <bk>
      <rc t="2" v="2972"/>
    </bk>
    <bk>
      <rc t="2" v="2973"/>
    </bk>
    <bk>
      <rc t="2" v="2974"/>
    </bk>
    <bk>
      <rc t="2" v="2975"/>
    </bk>
    <bk>
      <rc t="2" v="2976"/>
    </bk>
    <bk>
      <rc t="2" v="2977"/>
    </bk>
    <bk>
      <rc t="2" v="2978"/>
    </bk>
    <bk>
      <rc t="2" v="2979"/>
    </bk>
    <bk>
      <rc t="2" v="2980"/>
    </bk>
    <bk>
      <rc t="2" v="2981"/>
    </bk>
    <bk>
      <rc t="2" v="2982"/>
    </bk>
    <bk>
      <rc t="2" v="2983"/>
    </bk>
    <bk>
      <rc t="2" v="2984"/>
    </bk>
    <bk>
      <rc t="2" v="2985"/>
    </bk>
    <bk>
      <rc t="2" v="2986"/>
    </bk>
    <bk>
      <rc t="2" v="2987"/>
    </bk>
    <bk>
      <rc t="2" v="2988"/>
    </bk>
    <bk>
      <rc t="2" v="2989"/>
    </bk>
    <bk>
      <rc t="2" v="2990"/>
    </bk>
    <bk>
      <rc t="2" v="2991"/>
    </bk>
    <bk>
      <rc t="2" v="2992"/>
    </bk>
    <bk>
      <rc t="2" v="2993"/>
    </bk>
    <bk>
      <rc t="2" v="2994"/>
    </bk>
    <bk>
      <rc t="2" v="2995"/>
    </bk>
    <bk>
      <rc t="2" v="2996"/>
    </bk>
    <bk>
      <rc t="2" v="2997"/>
    </bk>
    <bk>
      <rc t="2" v="2998"/>
    </bk>
    <bk>
      <rc t="2" v="2999"/>
    </bk>
    <bk>
      <rc t="2" v="3000"/>
    </bk>
    <bk>
      <rc t="2" v="3001"/>
    </bk>
    <bk>
      <rc t="2" v="3002"/>
    </bk>
    <bk>
      <rc t="2" v="3003"/>
    </bk>
    <bk>
      <rc t="2" v="3004"/>
    </bk>
    <bk>
      <rc t="2" v="3005"/>
    </bk>
    <bk>
      <rc t="2" v="3006"/>
    </bk>
    <bk>
      <rc t="2" v="3007"/>
    </bk>
    <bk>
      <rc t="2" v="3008"/>
    </bk>
    <bk>
      <rc t="2" v="3009"/>
    </bk>
    <bk>
      <rc t="2" v="3010"/>
    </bk>
    <bk>
      <rc t="2" v="3011"/>
    </bk>
    <bk>
      <rc t="2" v="3012"/>
    </bk>
    <bk>
      <rc t="2" v="3013"/>
    </bk>
    <bk>
      <rc t="2" v="3014"/>
    </bk>
    <bk>
      <rc t="2" v="3015"/>
    </bk>
    <bk>
      <rc t="2" v="3016"/>
    </bk>
    <bk>
      <rc t="2" v="3017"/>
    </bk>
    <bk>
      <rc t="2" v="3018"/>
    </bk>
    <bk>
      <rc t="2" v="3019"/>
    </bk>
    <bk>
      <rc t="2" v="3020"/>
    </bk>
    <bk>
      <rc t="2" v="3021"/>
    </bk>
    <bk>
      <rc t="2" v="3022"/>
    </bk>
    <bk>
      <rc t="2" v="3023"/>
    </bk>
    <bk>
      <rc t="2" v="3024"/>
    </bk>
    <bk>
      <rc t="2" v="3025"/>
    </bk>
    <bk>
      <rc t="2" v="3026"/>
    </bk>
    <bk>
      <rc t="2" v="3027"/>
    </bk>
    <bk>
      <rc t="2" v="3028"/>
    </bk>
    <bk>
      <rc t="2" v="3029"/>
    </bk>
    <bk>
      <rc t="2" v="3030"/>
    </bk>
    <bk>
      <rc t="2" v="3031"/>
    </bk>
    <bk>
      <rc t="2" v="3032"/>
    </bk>
    <bk>
      <rc t="2" v="3033"/>
    </bk>
    <bk>
      <rc t="2" v="3034"/>
    </bk>
    <bk>
      <rc t="2" v="3035"/>
    </bk>
    <bk>
      <rc t="2" v="3036"/>
    </bk>
    <bk>
      <rc t="2" v="3037"/>
    </bk>
    <bk>
      <rc t="2" v="3038"/>
    </bk>
    <bk>
      <rc t="2" v="3039"/>
    </bk>
    <bk>
      <rc t="2" v="3040"/>
    </bk>
    <bk>
      <rc t="2" v="3041"/>
    </bk>
    <bk>
      <rc t="2" v="3042"/>
    </bk>
    <bk>
      <rc t="2" v="3043"/>
    </bk>
    <bk>
      <rc t="2" v="3044"/>
    </bk>
    <bk>
      <rc t="2" v="3045"/>
    </bk>
    <bk>
      <rc t="2" v="3046"/>
    </bk>
    <bk>
      <rc t="2" v="3047"/>
    </bk>
    <bk>
      <rc t="2" v="3048"/>
    </bk>
    <bk>
      <rc t="2" v="3049"/>
    </bk>
    <bk>
      <rc t="2" v="3050"/>
    </bk>
    <bk>
      <rc t="2" v="3051"/>
    </bk>
    <bk>
      <rc t="2" v="3052"/>
    </bk>
    <bk>
      <rc t="2" v="3053"/>
    </bk>
    <bk>
      <rc t="2" v="3054"/>
    </bk>
    <bk>
      <rc t="2" v="3055"/>
    </bk>
    <bk>
      <rc t="2" v="3056"/>
    </bk>
    <bk>
      <rc t="2" v="3057"/>
    </bk>
    <bk>
      <rc t="2" v="3058"/>
    </bk>
    <bk>
      <rc t="2" v="3059"/>
    </bk>
    <bk>
      <rc t="2" v="3060"/>
    </bk>
    <bk>
      <rc t="2" v="3061"/>
    </bk>
    <bk>
      <rc t="2" v="3062"/>
    </bk>
    <bk>
      <rc t="2" v="3063"/>
    </bk>
    <bk>
      <rc t="2" v="3064"/>
    </bk>
    <bk>
      <rc t="2" v="3065"/>
    </bk>
    <bk>
      <rc t="2" v="3066"/>
    </bk>
    <bk>
      <rc t="2" v="3067"/>
    </bk>
    <bk>
      <rc t="2" v="3068"/>
    </bk>
    <bk>
      <rc t="2" v="3069"/>
    </bk>
    <bk>
      <rc t="2" v="3070"/>
    </bk>
    <bk>
      <rc t="2" v="3071"/>
    </bk>
    <bk>
      <rc t="2" v="3072"/>
    </bk>
    <bk>
      <rc t="2" v="3073"/>
    </bk>
    <bk>
      <rc t="2" v="3074"/>
    </bk>
    <bk>
      <rc t="2" v="3075"/>
    </bk>
    <bk>
      <rc t="2" v="3076"/>
    </bk>
    <bk>
      <rc t="2" v="3077"/>
    </bk>
    <bk>
      <rc t="2" v="3078"/>
    </bk>
    <bk>
      <rc t="2" v="3079"/>
    </bk>
    <bk>
      <rc t="2" v="3080"/>
    </bk>
    <bk>
      <rc t="2" v="3081"/>
    </bk>
    <bk>
      <rc t="2" v="3082"/>
    </bk>
    <bk>
      <rc t="2" v="3083"/>
    </bk>
    <bk>
      <rc t="2" v="3084"/>
    </bk>
    <bk>
      <rc t="2" v="3085"/>
    </bk>
    <bk>
      <rc t="2" v="3086"/>
    </bk>
    <bk>
      <rc t="2" v="3087"/>
    </bk>
    <bk>
      <rc t="2" v="3088"/>
    </bk>
    <bk>
      <rc t="2" v="3089"/>
    </bk>
    <bk>
      <rc t="2" v="3090"/>
    </bk>
    <bk>
      <rc t="2" v="3091"/>
    </bk>
    <bk>
      <rc t="2" v="3092"/>
    </bk>
    <bk>
      <rc t="2" v="3093"/>
    </bk>
    <bk>
      <rc t="2" v="3094"/>
    </bk>
    <bk>
      <rc t="2" v="3095"/>
    </bk>
    <bk>
      <rc t="2" v="3096"/>
    </bk>
    <bk>
      <rc t="2" v="3097"/>
    </bk>
    <bk>
      <rc t="2" v="3098"/>
    </bk>
    <bk>
      <rc t="2" v="3099"/>
    </bk>
    <bk>
      <rc t="2" v="3100"/>
    </bk>
    <bk>
      <rc t="2" v="3101"/>
    </bk>
    <bk>
      <rc t="2" v="3102"/>
    </bk>
    <bk>
      <rc t="2" v="3103"/>
    </bk>
    <bk>
      <rc t="2" v="3104"/>
    </bk>
    <bk>
      <rc t="2" v="3105"/>
    </bk>
    <bk>
      <rc t="2" v="3106"/>
    </bk>
    <bk>
      <rc t="2" v="3107"/>
    </bk>
    <bk>
      <rc t="2" v="3108"/>
    </bk>
    <bk>
      <rc t="2" v="3109"/>
    </bk>
    <bk>
      <rc t="2" v="3110"/>
    </bk>
    <bk>
      <rc t="2" v="3111"/>
    </bk>
    <bk>
      <rc t="2" v="3112"/>
    </bk>
    <bk>
      <rc t="2" v="3113"/>
    </bk>
    <bk>
      <rc t="2" v="3114"/>
    </bk>
    <bk>
      <rc t="2" v="3115"/>
    </bk>
    <bk>
      <rc t="2" v="3116"/>
    </bk>
    <bk>
      <rc t="2" v="3117"/>
    </bk>
    <bk>
      <rc t="2" v="3118"/>
    </bk>
    <bk>
      <rc t="2" v="3119"/>
    </bk>
    <bk>
      <rc t="2" v="3120"/>
    </bk>
    <bk>
      <rc t="2" v="3121"/>
    </bk>
    <bk>
      <rc t="2" v="3122"/>
    </bk>
    <bk>
      <rc t="2" v="3123"/>
    </bk>
    <bk>
      <rc t="2" v="3124"/>
    </bk>
    <bk>
      <rc t="2" v="3125"/>
    </bk>
    <bk>
      <rc t="2" v="3126"/>
    </bk>
    <bk>
      <rc t="2" v="3127"/>
    </bk>
    <bk>
      <rc t="2" v="3128"/>
    </bk>
    <bk>
      <rc t="2" v="3129"/>
    </bk>
    <bk>
      <rc t="2" v="3130"/>
    </bk>
    <bk>
      <rc t="2" v="3131"/>
    </bk>
    <bk>
      <rc t="2" v="3132"/>
    </bk>
    <bk>
      <rc t="2" v="3133"/>
    </bk>
    <bk>
      <rc t="2" v="3134"/>
    </bk>
    <bk>
      <rc t="2" v="3135"/>
    </bk>
    <bk>
      <rc t="2" v="3136"/>
    </bk>
    <bk>
      <rc t="2" v="3137"/>
    </bk>
    <bk>
      <rc t="2" v="3138"/>
    </bk>
    <bk>
      <rc t="2" v="3139"/>
    </bk>
    <bk>
      <rc t="2" v="3140"/>
    </bk>
    <bk>
      <rc t="2" v="3141"/>
    </bk>
    <bk>
      <rc t="2" v="3142"/>
    </bk>
    <bk>
      <rc t="2" v="3143"/>
    </bk>
    <bk>
      <rc t="2" v="3144"/>
    </bk>
    <bk>
      <rc t="2" v="3145"/>
    </bk>
    <bk>
      <rc t="2" v="3146"/>
    </bk>
    <bk>
      <rc t="2" v="3147"/>
    </bk>
    <bk>
      <rc t="2" v="3148"/>
    </bk>
    <bk>
      <rc t="2" v="3149"/>
    </bk>
    <bk>
      <rc t="2" v="3150"/>
    </bk>
    <bk>
      <rc t="2" v="3151"/>
    </bk>
    <bk>
      <rc t="2" v="3152"/>
    </bk>
    <bk>
      <rc t="2" v="3153"/>
    </bk>
    <bk>
      <rc t="2" v="3154"/>
    </bk>
    <bk>
      <rc t="2" v="3155"/>
    </bk>
    <bk>
      <rc t="2" v="3156"/>
    </bk>
    <bk>
      <rc t="2" v="3157"/>
    </bk>
    <bk>
      <rc t="2" v="3158"/>
    </bk>
    <bk>
      <rc t="2" v="3159"/>
    </bk>
    <bk>
      <rc t="2" v="3160"/>
    </bk>
    <bk>
      <rc t="2" v="3161"/>
    </bk>
    <bk>
      <rc t="2" v="3162"/>
    </bk>
    <bk>
      <rc t="2" v="3163"/>
    </bk>
    <bk>
      <rc t="2" v="3164"/>
    </bk>
    <bk>
      <rc t="2" v="3165"/>
    </bk>
    <bk>
      <rc t="2" v="3166"/>
    </bk>
    <bk>
      <rc t="2" v="3167"/>
    </bk>
    <bk>
      <rc t="2" v="3168"/>
    </bk>
    <bk>
      <rc t="2" v="3169"/>
    </bk>
    <bk>
      <rc t="2" v="3170"/>
    </bk>
    <bk>
      <rc t="2" v="3171"/>
    </bk>
    <bk>
      <rc t="2" v="3172"/>
    </bk>
    <bk>
      <rc t="2" v="3173"/>
    </bk>
    <bk>
      <rc t="2" v="3174"/>
    </bk>
    <bk>
      <rc t="2" v="3175"/>
    </bk>
    <bk>
      <rc t="2" v="3176"/>
    </bk>
    <bk>
      <rc t="2" v="3177"/>
    </bk>
    <bk>
      <rc t="2" v="3178"/>
    </bk>
    <bk>
      <rc t="2" v="3179"/>
    </bk>
    <bk>
      <rc t="2" v="3180"/>
    </bk>
    <bk>
      <rc t="2" v="3181"/>
    </bk>
    <bk>
      <rc t="2" v="3182"/>
    </bk>
    <bk>
      <rc t="2" v="3183"/>
    </bk>
    <bk>
      <rc t="2" v="3184"/>
    </bk>
    <bk>
      <rc t="2" v="3185"/>
    </bk>
    <bk>
      <rc t="2" v="3186"/>
    </bk>
    <bk>
      <rc t="2" v="3187"/>
    </bk>
    <bk>
      <rc t="2" v="3188"/>
    </bk>
    <bk>
      <rc t="2" v="3189"/>
    </bk>
    <bk>
      <rc t="2" v="3190"/>
    </bk>
    <bk>
      <rc t="2" v="3191"/>
    </bk>
    <bk>
      <rc t="2" v="3192"/>
    </bk>
    <bk>
      <rc t="2" v="3193"/>
    </bk>
    <bk>
      <rc t="2" v="3194"/>
    </bk>
    <bk>
      <rc t="2" v="3195"/>
    </bk>
    <bk>
      <rc t="2" v="3196"/>
    </bk>
    <bk>
      <rc t="2" v="3197"/>
    </bk>
    <bk>
      <rc t="2" v="3198"/>
    </bk>
    <bk>
      <rc t="2" v="3199"/>
    </bk>
    <bk>
      <rc t="2" v="3200"/>
    </bk>
    <bk>
      <rc t="2" v="3201"/>
    </bk>
    <bk>
      <rc t="2" v="3202"/>
    </bk>
    <bk>
      <rc t="2" v="3203"/>
    </bk>
    <bk>
      <rc t="2" v="3204"/>
    </bk>
    <bk>
      <rc t="2" v="3205"/>
    </bk>
    <bk>
      <rc t="2" v="3206"/>
    </bk>
    <bk>
      <rc t="2" v="3207"/>
    </bk>
    <bk>
      <rc t="2" v="3208"/>
    </bk>
    <bk>
      <rc t="2" v="3209"/>
    </bk>
    <bk>
      <rc t="2" v="3210"/>
    </bk>
    <bk>
      <rc t="2" v="3211"/>
    </bk>
    <bk>
      <rc t="2" v="3212"/>
    </bk>
    <bk>
      <rc t="2" v="3213"/>
    </bk>
    <bk>
      <rc t="2" v="3214"/>
    </bk>
    <bk>
      <rc t="2" v="3215"/>
    </bk>
    <bk>
      <rc t="2" v="3216"/>
    </bk>
    <bk>
      <rc t="2" v="3217"/>
    </bk>
    <bk>
      <rc t="2" v="3218"/>
    </bk>
    <bk>
      <rc t="2" v="3219"/>
    </bk>
    <bk>
      <rc t="2" v="3220"/>
    </bk>
    <bk>
      <rc t="2" v="3221"/>
    </bk>
    <bk>
      <rc t="2" v="3222"/>
    </bk>
    <bk>
      <rc t="2" v="3223"/>
    </bk>
    <bk>
      <rc t="2" v="3224"/>
    </bk>
    <bk>
      <rc t="2" v="3225"/>
    </bk>
    <bk>
      <rc t="2" v="3226"/>
    </bk>
    <bk>
      <rc t="2" v="3227"/>
    </bk>
    <bk>
      <rc t="2" v="3228"/>
    </bk>
    <bk>
      <rc t="2" v="3229"/>
    </bk>
    <bk>
      <rc t="2" v="3230"/>
    </bk>
    <bk>
      <rc t="2" v="3231"/>
    </bk>
    <bk>
      <rc t="2" v="3232"/>
    </bk>
    <bk>
      <rc t="2" v="3233"/>
    </bk>
    <bk>
      <rc t="2" v="3234"/>
    </bk>
    <bk>
      <rc t="2" v="3235"/>
    </bk>
    <bk>
      <rc t="2" v="3236"/>
    </bk>
    <bk>
      <rc t="2" v="3237"/>
    </bk>
    <bk>
      <rc t="2" v="3238"/>
    </bk>
    <bk>
      <rc t="2" v="3239"/>
    </bk>
    <bk>
      <rc t="2" v="3240"/>
    </bk>
    <bk>
      <rc t="2" v="3241"/>
    </bk>
    <bk>
      <rc t="2" v="3242"/>
    </bk>
    <bk>
      <rc t="2" v="3243"/>
    </bk>
    <bk>
      <rc t="2" v="3244"/>
    </bk>
    <bk>
      <rc t="2" v="3245"/>
    </bk>
    <bk>
      <rc t="2" v="3246"/>
    </bk>
    <bk>
      <rc t="2" v="3247"/>
    </bk>
    <bk>
      <rc t="2" v="3248"/>
    </bk>
    <bk>
      <rc t="2" v="3249"/>
    </bk>
    <bk>
      <rc t="2" v="3250"/>
    </bk>
    <bk>
      <rc t="2" v="3251"/>
    </bk>
    <bk>
      <rc t="2" v="3252"/>
    </bk>
    <bk>
      <rc t="2" v="3253"/>
    </bk>
    <bk>
      <rc t="2" v="3254"/>
    </bk>
    <bk>
      <rc t="2" v="3255"/>
    </bk>
    <bk>
      <rc t="2" v="3256"/>
    </bk>
    <bk>
      <rc t="2" v="3257"/>
    </bk>
    <bk>
      <rc t="2" v="3258"/>
    </bk>
    <bk>
      <rc t="2" v="3259"/>
    </bk>
    <bk>
      <rc t="2" v="3260"/>
    </bk>
    <bk>
      <rc t="2" v="3261"/>
    </bk>
    <bk>
      <rc t="2" v="3262"/>
    </bk>
    <bk>
      <rc t="2" v="3263"/>
    </bk>
    <bk>
      <rc t="2" v="3264"/>
    </bk>
    <bk>
      <rc t="2" v="3265"/>
    </bk>
    <bk>
      <rc t="2" v="3266"/>
    </bk>
    <bk>
      <rc t="2" v="3267"/>
    </bk>
    <bk>
      <rc t="2" v="3268"/>
    </bk>
    <bk>
      <rc t="2" v="3269"/>
    </bk>
    <bk>
      <rc t="2" v="3270"/>
    </bk>
    <bk>
      <rc t="2" v="3271"/>
    </bk>
    <bk>
      <rc t="2" v="3272"/>
    </bk>
    <bk>
      <rc t="2" v="3273"/>
    </bk>
    <bk>
      <rc t="2" v="3274"/>
    </bk>
    <bk>
      <rc t="2" v="3275"/>
    </bk>
    <bk>
      <rc t="2" v="3276"/>
    </bk>
    <bk>
      <rc t="2" v="3277"/>
    </bk>
    <bk>
      <rc t="2" v="3278"/>
    </bk>
    <bk>
      <rc t="2" v="3279"/>
    </bk>
    <bk>
      <rc t="2" v="3280"/>
    </bk>
    <bk>
      <rc t="2" v="3281"/>
    </bk>
    <bk>
      <rc t="2" v="3282"/>
    </bk>
    <bk>
      <rc t="2" v="3283"/>
    </bk>
    <bk>
      <rc t="2" v="3284"/>
    </bk>
    <bk>
      <rc t="2" v="3285"/>
    </bk>
    <bk>
      <rc t="2" v="3286"/>
    </bk>
    <bk>
      <rc t="2" v="3287"/>
    </bk>
    <bk>
      <rc t="2" v="3288"/>
    </bk>
    <bk>
      <rc t="2" v="3289"/>
    </bk>
    <bk>
      <rc t="2" v="3290"/>
    </bk>
    <bk>
      <rc t="2" v="3291"/>
    </bk>
    <bk>
      <rc t="2" v="3292"/>
    </bk>
    <bk>
      <rc t="2" v="3293"/>
    </bk>
    <bk>
      <rc t="2" v="3294"/>
    </bk>
    <bk>
      <rc t="2" v="3295"/>
    </bk>
    <bk>
      <rc t="2" v="3296"/>
    </bk>
    <bk>
      <rc t="2" v="3297"/>
    </bk>
    <bk>
      <rc t="2" v="3298"/>
    </bk>
    <bk>
      <rc t="2" v="3299"/>
    </bk>
    <bk>
      <rc t="2" v="3300"/>
    </bk>
    <bk>
      <rc t="2" v="3301"/>
    </bk>
    <bk>
      <rc t="2" v="3302"/>
    </bk>
    <bk>
      <rc t="2" v="3303"/>
    </bk>
    <bk>
      <rc t="2" v="3304"/>
    </bk>
    <bk>
      <rc t="2" v="3305"/>
    </bk>
    <bk>
      <rc t="2" v="3306"/>
    </bk>
    <bk>
      <rc t="2" v="3307"/>
    </bk>
    <bk>
      <rc t="2" v="3308"/>
    </bk>
    <bk>
      <rc t="2" v="3309"/>
    </bk>
    <bk>
      <rc t="2" v="3310"/>
    </bk>
    <bk>
      <rc t="2" v="3311"/>
    </bk>
    <bk>
      <rc t="2" v="3312"/>
    </bk>
    <bk>
      <rc t="2" v="3313"/>
    </bk>
    <bk>
      <rc t="2" v="3314"/>
    </bk>
    <bk>
      <rc t="2" v="3315"/>
    </bk>
    <bk>
      <rc t="2" v="3316"/>
    </bk>
    <bk>
      <rc t="2" v="3317"/>
    </bk>
    <bk>
      <rc t="2" v="3318"/>
    </bk>
    <bk>
      <rc t="2" v="3319"/>
    </bk>
    <bk>
      <rc t="2" v="3320"/>
    </bk>
    <bk>
      <rc t="2" v="3321"/>
    </bk>
    <bk>
      <rc t="2" v="3322"/>
    </bk>
    <bk>
      <rc t="2" v="3323"/>
    </bk>
    <bk>
      <rc t="2" v="3324"/>
    </bk>
    <bk>
      <rc t="2" v="3325"/>
    </bk>
    <bk>
      <rc t="2" v="3326"/>
    </bk>
    <bk>
      <rc t="2" v="3327"/>
    </bk>
    <bk>
      <rc t="2" v="3328"/>
    </bk>
    <bk>
      <rc t="2" v="3329"/>
    </bk>
    <bk>
      <rc t="2" v="3330"/>
    </bk>
    <bk>
      <rc t="2" v="3331"/>
    </bk>
    <bk>
      <rc t="2" v="3332"/>
    </bk>
    <bk>
      <rc t="2" v="3333"/>
    </bk>
    <bk>
      <rc t="2" v="3334"/>
    </bk>
    <bk>
      <rc t="2" v="3335"/>
    </bk>
    <bk>
      <rc t="2" v="3336"/>
    </bk>
    <bk>
      <rc t="2" v="3337"/>
    </bk>
    <bk>
      <rc t="2" v="3338"/>
    </bk>
    <bk>
      <rc t="2" v="3339"/>
    </bk>
    <bk>
      <rc t="2" v="3340"/>
    </bk>
    <bk>
      <rc t="2" v="3341"/>
    </bk>
    <bk>
      <rc t="2" v="3342"/>
    </bk>
    <bk>
      <rc t="2" v="3343"/>
    </bk>
    <bk>
      <rc t="2" v="3344"/>
    </bk>
    <bk>
      <rc t="2" v="3345"/>
    </bk>
    <bk>
      <rc t="2" v="3346"/>
    </bk>
    <bk>
      <rc t="2" v="3347"/>
    </bk>
    <bk>
      <rc t="2" v="3348"/>
    </bk>
    <bk>
      <rc t="2" v="3349"/>
    </bk>
    <bk>
      <rc t="2" v="3350"/>
    </bk>
    <bk>
      <rc t="2" v="3351"/>
    </bk>
    <bk>
      <rc t="2" v="3352"/>
    </bk>
    <bk>
      <rc t="2" v="3353"/>
    </bk>
    <bk>
      <rc t="2" v="3354"/>
    </bk>
    <bk>
      <rc t="2" v="3355"/>
    </bk>
    <bk>
      <rc t="2" v="3356"/>
    </bk>
    <bk>
      <rc t="2" v="3357"/>
    </bk>
    <bk>
      <rc t="2" v="3358"/>
    </bk>
    <bk>
      <rc t="2" v="3359"/>
    </bk>
    <bk>
      <rc t="2" v="3360"/>
    </bk>
    <bk>
      <rc t="2" v="3361"/>
    </bk>
    <bk>
      <rc t="2" v="3362"/>
    </bk>
    <bk>
      <rc t="2" v="3363"/>
    </bk>
    <bk>
      <rc t="2" v="3364"/>
    </bk>
    <bk>
      <rc t="2" v="3365"/>
    </bk>
    <bk>
      <rc t="2" v="3366"/>
    </bk>
    <bk>
      <rc t="2" v="3367"/>
    </bk>
    <bk>
      <rc t="2" v="3368"/>
    </bk>
    <bk>
      <rc t="2" v="3369"/>
    </bk>
    <bk>
      <rc t="2" v="3370"/>
    </bk>
    <bk>
      <rc t="2" v="3371"/>
    </bk>
    <bk>
      <rc t="2" v="3372"/>
    </bk>
    <bk>
      <rc t="2" v="3373"/>
    </bk>
    <bk>
      <rc t="2" v="3374"/>
    </bk>
    <bk>
      <rc t="2" v="3375"/>
    </bk>
    <bk>
      <rc t="2" v="3376"/>
    </bk>
    <bk>
      <rc t="2" v="3377"/>
    </bk>
    <bk>
      <rc t="2" v="3378"/>
    </bk>
    <bk>
      <rc t="2" v="3379"/>
    </bk>
    <bk>
      <rc t="2" v="3380"/>
    </bk>
    <bk>
      <rc t="2" v="3381"/>
    </bk>
    <bk>
      <rc t="2" v="3382"/>
    </bk>
    <bk>
      <rc t="2" v="3383"/>
    </bk>
    <bk>
      <rc t="2" v="3384"/>
    </bk>
    <bk>
      <rc t="2" v="3385"/>
    </bk>
    <bk>
      <rc t="2" v="3386"/>
    </bk>
    <bk>
      <rc t="2" v="3387"/>
    </bk>
    <bk>
      <rc t="2" v="3388"/>
    </bk>
    <bk>
      <rc t="2" v="3389"/>
    </bk>
    <bk>
      <rc t="2" v="3390"/>
    </bk>
    <bk>
      <rc t="2" v="3391"/>
    </bk>
    <bk>
      <rc t="2" v="3392"/>
    </bk>
    <bk>
      <rc t="2" v="3393"/>
    </bk>
    <bk>
      <rc t="2" v="3394"/>
    </bk>
    <bk>
      <rc t="2" v="3395"/>
    </bk>
    <bk>
      <rc t="2" v="3396"/>
    </bk>
    <bk>
      <rc t="2" v="3397"/>
    </bk>
    <bk>
      <rc t="2" v="3398"/>
    </bk>
    <bk>
      <rc t="2" v="3399"/>
    </bk>
    <bk>
      <rc t="2" v="3400"/>
    </bk>
    <bk>
      <rc t="2" v="3401"/>
    </bk>
    <bk>
      <rc t="2" v="3402"/>
    </bk>
    <bk>
      <rc t="2" v="3403"/>
    </bk>
    <bk>
      <rc t="2" v="3404"/>
    </bk>
    <bk>
      <rc t="2" v="3405"/>
    </bk>
    <bk>
      <rc t="2" v="3406"/>
    </bk>
    <bk>
      <rc t="2" v="3407"/>
    </bk>
    <bk>
      <rc t="2" v="3408"/>
    </bk>
    <bk>
      <rc t="2" v="3409"/>
    </bk>
    <bk>
      <rc t="2" v="3410"/>
    </bk>
    <bk>
      <rc t="2" v="3411"/>
    </bk>
    <bk>
      <rc t="2" v="3412"/>
    </bk>
    <bk>
      <rc t="2" v="3413"/>
    </bk>
    <bk>
      <rc t="2" v="3414"/>
    </bk>
    <bk>
      <rc t="2" v="3415"/>
    </bk>
    <bk>
      <rc t="2" v="3416"/>
    </bk>
    <bk>
      <rc t="2" v="3417"/>
    </bk>
    <bk>
      <rc t="2" v="3418"/>
    </bk>
    <bk>
      <rc t="2" v="3419"/>
    </bk>
    <bk>
      <rc t="2" v="3420"/>
    </bk>
    <bk>
      <rc t="2" v="3421"/>
    </bk>
    <bk>
      <rc t="2" v="3422"/>
    </bk>
    <bk>
      <rc t="2" v="3423"/>
    </bk>
    <bk>
      <rc t="2" v="3424"/>
    </bk>
    <bk>
      <rc t="2" v="3425"/>
    </bk>
    <bk>
      <rc t="2" v="3426"/>
    </bk>
    <bk>
      <rc t="2" v="3427"/>
    </bk>
    <bk>
      <rc t="2" v="3428"/>
    </bk>
    <bk>
      <rc t="2" v="3429"/>
    </bk>
    <bk>
      <rc t="2" v="3430"/>
    </bk>
    <bk>
      <rc t="2" v="3431"/>
    </bk>
    <bk>
      <rc t="2" v="3432"/>
    </bk>
    <bk>
      <rc t="2" v="3433"/>
    </bk>
    <bk>
      <rc t="2" v="3434"/>
    </bk>
    <bk>
      <rc t="2" v="3435"/>
    </bk>
    <bk>
      <rc t="2" v="3436"/>
    </bk>
    <bk>
      <rc t="2" v="3437"/>
    </bk>
    <bk>
      <rc t="2" v="3438"/>
    </bk>
    <bk>
      <rc t="2" v="3439"/>
    </bk>
    <bk>
      <rc t="2" v="3440"/>
    </bk>
    <bk>
      <rc t="2" v="3441"/>
    </bk>
    <bk>
      <rc t="2" v="3442"/>
    </bk>
    <bk>
      <rc t="2" v="3443"/>
    </bk>
    <bk>
      <rc t="2" v="3444"/>
    </bk>
    <bk>
      <rc t="2" v="3445"/>
    </bk>
    <bk>
      <rc t="2" v="3446"/>
    </bk>
    <bk>
      <rc t="2" v="3447"/>
    </bk>
    <bk>
      <rc t="2" v="3448"/>
    </bk>
    <bk>
      <rc t="2" v="3449"/>
    </bk>
    <bk>
      <rc t="2" v="3450"/>
    </bk>
    <bk>
      <rc t="2" v="3451"/>
    </bk>
    <bk>
      <rc t="2" v="3452"/>
    </bk>
    <bk>
      <rc t="2" v="3453"/>
    </bk>
    <bk>
      <rc t="2" v="3454"/>
    </bk>
    <bk>
      <rc t="2" v="3455"/>
    </bk>
    <bk>
      <rc t="2" v="3456"/>
    </bk>
    <bk>
      <rc t="2" v="3457"/>
    </bk>
    <bk>
      <rc t="2" v="3458"/>
    </bk>
    <bk>
      <rc t="2" v="3459"/>
    </bk>
    <bk>
      <rc t="2" v="3460"/>
    </bk>
    <bk>
      <rc t="2" v="3461"/>
    </bk>
    <bk>
      <rc t="2" v="3462"/>
    </bk>
    <bk>
      <rc t="2" v="3463"/>
    </bk>
    <bk>
      <rc t="2" v="3464"/>
    </bk>
    <bk>
      <rc t="2" v="3465"/>
    </bk>
    <bk>
      <rc t="2" v="3466"/>
    </bk>
    <bk>
      <rc t="2" v="3467"/>
    </bk>
    <bk>
      <rc t="2" v="3468"/>
    </bk>
    <bk>
      <rc t="2" v="3469"/>
    </bk>
    <bk>
      <rc t="2" v="3470"/>
    </bk>
    <bk>
      <rc t="2" v="3471"/>
    </bk>
    <bk>
      <rc t="2" v="3472"/>
    </bk>
    <bk>
      <rc t="2" v="3473"/>
    </bk>
    <bk>
      <rc t="2" v="3474"/>
    </bk>
    <bk>
      <rc t="2" v="3475"/>
    </bk>
    <bk>
      <rc t="2" v="3476"/>
    </bk>
    <bk>
      <rc t="2" v="3477"/>
    </bk>
    <bk>
      <rc t="2" v="3478"/>
    </bk>
    <bk>
      <rc t="2" v="3479"/>
    </bk>
    <bk>
      <rc t="2" v="3480"/>
    </bk>
    <bk>
      <rc t="2" v="3481"/>
    </bk>
    <bk>
      <rc t="2" v="3482"/>
    </bk>
    <bk>
      <rc t="2" v="3483"/>
    </bk>
    <bk>
      <rc t="2" v="3484"/>
    </bk>
    <bk>
      <rc t="2" v="3485"/>
    </bk>
    <bk>
      <rc t="2" v="3486"/>
    </bk>
    <bk>
      <rc t="2" v="3487"/>
    </bk>
    <bk>
      <rc t="2" v="3488"/>
    </bk>
    <bk>
      <rc t="2" v="3489"/>
    </bk>
    <bk>
      <rc t="2" v="3490"/>
    </bk>
    <bk>
      <rc t="2" v="3491"/>
    </bk>
    <bk>
      <rc t="2" v="3492"/>
    </bk>
    <bk>
      <rc t="2" v="3493"/>
    </bk>
    <bk>
      <rc t="2" v="3494"/>
    </bk>
    <bk>
      <rc t="2" v="3495"/>
    </bk>
    <bk>
      <rc t="2" v="3496"/>
    </bk>
    <bk>
      <rc t="2" v="3497"/>
    </bk>
    <bk>
      <rc t="2" v="3498"/>
    </bk>
    <bk>
      <rc t="2" v="3499"/>
    </bk>
    <bk>
      <rc t="2" v="3500"/>
    </bk>
    <bk>
      <rc t="2" v="3501"/>
    </bk>
    <bk>
      <rc t="2" v="3502"/>
    </bk>
    <bk>
      <rc t="2" v="3503"/>
    </bk>
    <bk>
      <rc t="2" v="3504"/>
    </bk>
    <bk>
      <rc t="2" v="3505"/>
    </bk>
    <bk>
      <rc t="2" v="3506"/>
    </bk>
    <bk>
      <rc t="2" v="3507"/>
    </bk>
    <bk>
      <rc t="2" v="3508"/>
    </bk>
    <bk>
      <rc t="2" v="3509"/>
    </bk>
    <bk>
      <rc t="2" v="3510"/>
    </bk>
    <bk>
      <rc t="2" v="3511"/>
    </bk>
    <bk>
      <rc t="2" v="3512"/>
    </bk>
    <bk>
      <rc t="2" v="3513"/>
    </bk>
    <bk>
      <rc t="2" v="3514"/>
    </bk>
    <bk>
      <rc t="2" v="3515"/>
    </bk>
    <bk>
      <rc t="2" v="3516"/>
    </bk>
    <bk>
      <rc t="2" v="3517"/>
    </bk>
    <bk>
      <rc t="2" v="3518"/>
    </bk>
    <bk>
      <rc t="2" v="3519"/>
    </bk>
    <bk>
      <rc t="2" v="3520"/>
    </bk>
    <bk>
      <rc t="2" v="3521"/>
    </bk>
    <bk>
      <rc t="2" v="3522"/>
    </bk>
    <bk>
      <rc t="2" v="3523"/>
    </bk>
    <bk>
      <rc t="2" v="3524"/>
    </bk>
    <bk>
      <rc t="2" v="3525"/>
    </bk>
    <bk>
      <rc t="2" v="3526"/>
    </bk>
    <bk>
      <rc t="2" v="3527"/>
    </bk>
    <bk>
      <rc t="2" v="3528"/>
    </bk>
    <bk>
      <rc t="2" v="3529"/>
    </bk>
    <bk>
      <rc t="2" v="3530"/>
    </bk>
    <bk>
      <rc t="2" v="3531"/>
    </bk>
    <bk>
      <rc t="2" v="3532"/>
    </bk>
    <bk>
      <rc t="2" v="3533"/>
    </bk>
    <bk>
      <rc t="2" v="3534"/>
    </bk>
    <bk>
      <rc t="2" v="3535"/>
    </bk>
    <bk>
      <rc t="2" v="3536"/>
    </bk>
    <bk>
      <rc t="2" v="3537"/>
    </bk>
    <bk>
      <rc t="2" v="3538"/>
    </bk>
    <bk>
      <rc t="2" v="3539"/>
    </bk>
    <bk>
      <rc t="2" v="3540"/>
    </bk>
    <bk>
      <rc t="2" v="3541"/>
    </bk>
    <bk>
      <rc t="2" v="3542"/>
    </bk>
    <bk>
      <rc t="2" v="3543"/>
    </bk>
    <bk>
      <rc t="2" v="3544"/>
    </bk>
    <bk>
      <rc t="2" v="3545"/>
    </bk>
    <bk>
      <rc t="2" v="3546"/>
    </bk>
    <bk>
      <rc t="2" v="3547"/>
    </bk>
    <bk>
      <rc t="2" v="3548"/>
    </bk>
    <bk>
      <rc t="2" v="3549"/>
    </bk>
    <bk>
      <rc t="2" v="3550"/>
    </bk>
    <bk>
      <rc t="2" v="3551"/>
    </bk>
    <bk>
      <rc t="2" v="3552"/>
    </bk>
    <bk>
      <rc t="2" v="3553"/>
    </bk>
    <bk>
      <rc t="2" v="3554"/>
    </bk>
    <bk>
      <rc t="2" v="3555"/>
    </bk>
    <bk>
      <rc t="2" v="3556"/>
    </bk>
    <bk>
      <rc t="2" v="3557"/>
    </bk>
    <bk>
      <rc t="2" v="3558"/>
    </bk>
    <bk>
      <rc t="2" v="3559"/>
    </bk>
    <bk>
      <rc t="2" v="3560"/>
    </bk>
    <bk>
      <rc t="2" v="3561"/>
    </bk>
    <bk>
      <rc t="2" v="3562"/>
    </bk>
    <bk>
      <rc t="2" v="3563"/>
    </bk>
    <bk>
      <rc t="2" v="3564"/>
    </bk>
    <bk>
      <rc t="2" v="3565"/>
    </bk>
    <bk>
      <rc t="2" v="3566"/>
    </bk>
    <bk>
      <rc t="2" v="3567"/>
    </bk>
    <bk>
      <rc t="2" v="3568"/>
    </bk>
    <bk>
      <rc t="2" v="3569"/>
    </bk>
    <bk>
      <rc t="2" v="3570"/>
    </bk>
    <bk>
      <rc t="2" v="3571"/>
    </bk>
    <bk>
      <rc t="2" v="3572"/>
    </bk>
    <bk>
      <rc t="2" v="3573"/>
    </bk>
    <bk>
      <rc t="2" v="3574"/>
    </bk>
    <bk>
      <rc t="2" v="3575"/>
    </bk>
    <bk>
      <rc t="2" v="3576"/>
    </bk>
    <bk>
      <rc t="2" v="3577"/>
    </bk>
    <bk>
      <rc t="2" v="3578"/>
    </bk>
    <bk>
      <rc t="2" v="3579"/>
    </bk>
    <bk>
      <rc t="2" v="3580"/>
    </bk>
    <bk>
      <rc t="2" v="3581"/>
    </bk>
    <bk>
      <rc t="2" v="3582"/>
    </bk>
    <bk>
      <rc t="2" v="3583"/>
    </bk>
    <bk>
      <rc t="2" v="3584"/>
    </bk>
    <bk>
      <rc t="2" v="3585"/>
    </bk>
    <bk>
      <rc t="2" v="3586"/>
    </bk>
    <bk>
      <rc t="2" v="3587"/>
    </bk>
    <bk>
      <rc t="2" v="3588"/>
    </bk>
    <bk>
      <rc t="2" v="3589"/>
    </bk>
    <bk>
      <rc t="2" v="3590"/>
    </bk>
    <bk>
      <rc t="2" v="3591"/>
    </bk>
    <bk>
      <rc t="2" v="3592"/>
    </bk>
    <bk>
      <rc t="2" v="3593"/>
    </bk>
    <bk>
      <rc t="2" v="3594"/>
    </bk>
    <bk>
      <rc t="2" v="3595"/>
    </bk>
    <bk>
      <rc t="2" v="3596"/>
    </bk>
    <bk>
      <rc t="2" v="3597"/>
    </bk>
    <bk>
      <rc t="2" v="3598"/>
    </bk>
    <bk>
      <rc t="2" v="3599"/>
    </bk>
    <bk>
      <rc t="2" v="3600"/>
    </bk>
    <bk>
      <rc t="2" v="3601"/>
    </bk>
    <bk>
      <rc t="2" v="3602"/>
    </bk>
    <bk>
      <rc t="2" v="3603"/>
    </bk>
    <bk>
      <rc t="2" v="3604"/>
    </bk>
    <bk>
      <rc t="2" v="3605"/>
    </bk>
    <bk>
      <rc t="2" v="3606"/>
    </bk>
    <bk>
      <rc t="2" v="3607"/>
    </bk>
    <bk>
      <rc t="2" v="3608"/>
    </bk>
    <bk>
      <rc t="2" v="3609"/>
    </bk>
    <bk>
      <rc t="2" v="3610"/>
    </bk>
    <bk>
      <rc t="2" v="3611"/>
    </bk>
    <bk>
      <rc t="2" v="3612"/>
    </bk>
    <bk>
      <rc t="2" v="3613"/>
    </bk>
    <bk>
      <rc t="2" v="3614"/>
    </bk>
    <bk>
      <rc t="2" v="3615"/>
    </bk>
    <bk>
      <rc t="2" v="3616"/>
    </bk>
    <bk>
      <rc t="2" v="3617"/>
    </bk>
    <bk>
      <rc t="2" v="3618"/>
    </bk>
    <bk>
      <rc t="2" v="3619"/>
    </bk>
    <bk>
      <rc t="2" v="3620"/>
    </bk>
    <bk>
      <rc t="2" v="3621"/>
    </bk>
    <bk>
      <rc t="2" v="3622"/>
    </bk>
    <bk>
      <rc t="2" v="3623"/>
    </bk>
    <bk>
      <rc t="2" v="3624"/>
    </bk>
    <bk>
      <rc t="2" v="3625"/>
    </bk>
    <bk>
      <rc t="2" v="3626"/>
    </bk>
    <bk>
      <rc t="2" v="3627"/>
    </bk>
    <bk>
      <rc t="2" v="3628"/>
    </bk>
    <bk>
      <rc t="2" v="3629"/>
    </bk>
    <bk>
      <rc t="2" v="3630"/>
    </bk>
    <bk>
      <rc t="2" v="3631"/>
    </bk>
    <bk>
      <rc t="2" v="3632"/>
    </bk>
    <bk>
      <rc t="2" v="3633"/>
    </bk>
    <bk>
      <rc t="2" v="3634"/>
    </bk>
    <bk>
      <rc t="2" v="3635"/>
    </bk>
    <bk>
      <rc t="2" v="3636"/>
    </bk>
    <bk>
      <rc t="2" v="3637"/>
    </bk>
    <bk>
      <rc t="2" v="3638"/>
    </bk>
    <bk>
      <rc t="2" v="3639"/>
    </bk>
    <bk>
      <rc t="2" v="3640"/>
    </bk>
    <bk>
      <rc t="2" v="3641"/>
    </bk>
    <bk>
      <rc t="2" v="3642"/>
    </bk>
    <bk>
      <rc t="2" v="3643"/>
    </bk>
    <bk>
      <rc t="2" v="3644"/>
    </bk>
    <bk>
      <rc t="2" v="3645"/>
    </bk>
    <bk>
      <rc t="2" v="3646"/>
    </bk>
    <bk>
      <rc t="2" v="3647"/>
    </bk>
    <bk>
      <rc t="2" v="3648"/>
    </bk>
    <bk>
      <rc t="2" v="3649"/>
    </bk>
    <bk>
      <rc t="2" v="3650"/>
    </bk>
    <bk>
      <rc t="2" v="3651"/>
    </bk>
    <bk>
      <rc t="2" v="3652"/>
    </bk>
    <bk>
      <rc t="2" v="3653"/>
    </bk>
    <bk>
      <rc t="2" v="3654"/>
    </bk>
    <bk>
      <rc t="2" v="3655"/>
    </bk>
    <bk>
      <rc t="2" v="3656"/>
    </bk>
    <bk>
      <rc t="2" v="3657"/>
    </bk>
    <bk>
      <rc t="2" v="3658"/>
    </bk>
    <bk>
      <rc t="2" v="3659"/>
    </bk>
    <bk>
      <rc t="2" v="3660"/>
    </bk>
    <bk>
      <rc t="2" v="3661"/>
    </bk>
    <bk>
      <rc t="2" v="3662"/>
    </bk>
    <bk>
      <rc t="2" v="3663"/>
    </bk>
    <bk>
      <rc t="2" v="3664"/>
    </bk>
    <bk>
      <rc t="2" v="3665"/>
    </bk>
    <bk>
      <rc t="2" v="3666"/>
    </bk>
    <bk>
      <rc t="2" v="3667"/>
    </bk>
    <bk>
      <rc t="2" v="3668"/>
    </bk>
    <bk>
      <rc t="2" v="3669"/>
    </bk>
    <bk>
      <rc t="2" v="3670"/>
    </bk>
    <bk>
      <rc t="2" v="3671"/>
    </bk>
    <bk>
      <rc t="2" v="3672"/>
    </bk>
    <bk>
      <rc t="2" v="3673"/>
    </bk>
    <bk>
      <rc t="2" v="3674"/>
    </bk>
    <bk>
      <rc t="2" v="3675"/>
    </bk>
    <bk>
      <rc t="2" v="3676"/>
    </bk>
    <bk>
      <rc t="2" v="3677"/>
    </bk>
    <bk>
      <rc t="2" v="3678"/>
    </bk>
    <bk>
      <rc t="2" v="3679"/>
    </bk>
    <bk>
      <rc t="2" v="3680"/>
    </bk>
    <bk>
      <rc t="2" v="3681"/>
    </bk>
    <bk>
      <rc t="2" v="3682"/>
    </bk>
    <bk>
      <rc t="2" v="3683"/>
    </bk>
    <bk>
      <rc t="2" v="3684"/>
    </bk>
    <bk>
      <rc t="2" v="3685"/>
    </bk>
    <bk>
      <rc t="2" v="3686"/>
    </bk>
    <bk>
      <rc t="2" v="3687"/>
    </bk>
    <bk>
      <rc t="2" v="3688"/>
    </bk>
    <bk>
      <rc t="2" v="3689"/>
    </bk>
    <bk>
      <rc t="2" v="3690"/>
    </bk>
    <bk>
      <rc t="2" v="3691"/>
    </bk>
    <bk>
      <rc t="2" v="3692"/>
    </bk>
    <bk>
      <rc t="2" v="3693"/>
    </bk>
    <bk>
      <rc t="2" v="3694"/>
    </bk>
    <bk>
      <rc t="2" v="3695"/>
    </bk>
    <bk>
      <rc t="2" v="3696"/>
    </bk>
    <bk>
      <rc t="2" v="3697"/>
    </bk>
    <bk>
      <rc t="2" v="3698"/>
    </bk>
    <bk>
      <rc t="2" v="3699"/>
    </bk>
    <bk>
      <rc t="2" v="3700"/>
    </bk>
    <bk>
      <rc t="2" v="3701"/>
    </bk>
    <bk>
      <rc t="2" v="3702"/>
    </bk>
    <bk>
      <rc t="2" v="3703"/>
    </bk>
    <bk>
      <rc t="2" v="3704"/>
    </bk>
    <bk>
      <rc t="2" v="3705"/>
    </bk>
    <bk>
      <rc t="2" v="3706"/>
    </bk>
    <bk>
      <rc t="2" v="3707"/>
    </bk>
    <bk>
      <rc t="2" v="3708"/>
    </bk>
    <bk>
      <rc t="2" v="3709"/>
    </bk>
    <bk>
      <rc t="2" v="3710"/>
    </bk>
    <bk>
      <rc t="2" v="3711"/>
    </bk>
    <bk>
      <rc t="2" v="3712"/>
    </bk>
    <bk>
      <rc t="2" v="3713"/>
    </bk>
    <bk>
      <rc t="2" v="3714"/>
    </bk>
    <bk>
      <rc t="2" v="3715"/>
    </bk>
    <bk>
      <rc t="2" v="3716"/>
    </bk>
    <bk>
      <rc t="2" v="3717"/>
    </bk>
    <bk>
      <rc t="2" v="3718"/>
    </bk>
    <bk>
      <rc t="2" v="3719"/>
    </bk>
    <bk>
      <rc t="2" v="3720"/>
    </bk>
    <bk>
      <rc t="2" v="3721"/>
    </bk>
    <bk>
      <rc t="2" v="3722"/>
    </bk>
    <bk>
      <rc t="2" v="3723"/>
    </bk>
    <bk>
      <rc t="2" v="3724"/>
    </bk>
    <bk>
      <rc t="2" v="3725"/>
    </bk>
    <bk>
      <rc t="2" v="3726"/>
    </bk>
    <bk>
      <rc t="2" v="3727"/>
    </bk>
    <bk>
      <rc t="2" v="3728"/>
    </bk>
    <bk>
      <rc t="2" v="3729"/>
    </bk>
    <bk>
      <rc t="2" v="3730"/>
    </bk>
    <bk>
      <rc t="2" v="3731"/>
    </bk>
    <bk>
      <rc t="2" v="3732"/>
    </bk>
    <bk>
      <rc t="2" v="3733"/>
    </bk>
    <bk>
      <rc t="2" v="3734"/>
    </bk>
    <bk>
      <rc t="2" v="3735"/>
    </bk>
    <bk>
      <rc t="2" v="3736"/>
    </bk>
    <bk>
      <rc t="2" v="3737"/>
    </bk>
    <bk>
      <rc t="2" v="3738"/>
    </bk>
    <bk>
      <rc t="2" v="3739"/>
    </bk>
    <bk>
      <rc t="2" v="3740"/>
    </bk>
    <bk>
      <rc t="2" v="3741"/>
    </bk>
    <bk>
      <rc t="2" v="3742"/>
    </bk>
    <bk>
      <rc t="2" v="3743"/>
    </bk>
    <bk>
      <rc t="2" v="3744"/>
    </bk>
    <bk>
      <rc t="2" v="3745"/>
    </bk>
    <bk>
      <rc t="2" v="3746"/>
    </bk>
    <bk>
      <rc t="2" v="3747"/>
    </bk>
    <bk>
      <rc t="2" v="3748"/>
    </bk>
    <bk>
      <rc t="2" v="3749"/>
    </bk>
    <bk>
      <rc t="2" v="3750"/>
    </bk>
    <bk>
      <rc t="2" v="3751"/>
    </bk>
    <bk>
      <rc t="2" v="3752"/>
    </bk>
    <bk>
      <rc t="2" v="3753"/>
    </bk>
    <bk>
      <rc t="2" v="3754"/>
    </bk>
    <bk>
      <rc t="2" v="3755"/>
    </bk>
    <bk>
      <rc t="2" v="3756"/>
    </bk>
    <bk>
      <rc t="2" v="3757"/>
    </bk>
    <bk>
      <rc t="2" v="3758"/>
    </bk>
    <bk>
      <rc t="2" v="3759"/>
    </bk>
    <bk>
      <rc t="2" v="3760"/>
    </bk>
    <bk>
      <rc t="2" v="3761"/>
    </bk>
    <bk>
      <rc t="2" v="3762"/>
    </bk>
    <bk>
      <rc t="2" v="3763"/>
    </bk>
    <bk>
      <rc t="2" v="3764"/>
    </bk>
    <bk>
      <rc t="2" v="3765"/>
    </bk>
    <bk>
      <rc t="2" v="3766"/>
    </bk>
    <bk>
      <rc t="2" v="3767"/>
    </bk>
    <bk>
      <rc t="2" v="3768"/>
    </bk>
    <bk>
      <rc t="2" v="3769"/>
    </bk>
    <bk>
      <rc t="2" v="3770"/>
    </bk>
    <bk>
      <rc t="2" v="3771"/>
    </bk>
    <bk>
      <rc t="2" v="3772"/>
    </bk>
    <bk>
      <rc t="2" v="3773"/>
    </bk>
    <bk>
      <rc t="2" v="3774"/>
    </bk>
    <bk>
      <rc t="2" v="3775"/>
    </bk>
    <bk>
      <rc t="2" v="3776"/>
    </bk>
    <bk>
      <rc t="2" v="3777"/>
    </bk>
    <bk>
      <rc t="2" v="3778"/>
    </bk>
    <bk>
      <rc t="2" v="3779"/>
    </bk>
    <bk>
      <rc t="2" v="3780"/>
    </bk>
    <bk>
      <rc t="2" v="3781"/>
    </bk>
    <bk>
      <rc t="2" v="3782"/>
    </bk>
    <bk>
      <rc t="2" v="3783"/>
    </bk>
    <bk>
      <rc t="2" v="3784"/>
    </bk>
    <bk>
      <rc t="2" v="3785"/>
    </bk>
    <bk>
      <rc t="2" v="3786"/>
    </bk>
    <bk>
      <rc t="2" v="3787"/>
    </bk>
    <bk>
      <rc t="2" v="3788"/>
    </bk>
    <bk>
      <rc t="2" v="3789"/>
    </bk>
    <bk>
      <rc t="2" v="3790"/>
    </bk>
    <bk>
      <rc t="2" v="3791"/>
    </bk>
    <bk>
      <rc t="2" v="3792"/>
    </bk>
    <bk>
      <rc t="2" v="3793"/>
    </bk>
    <bk>
      <rc t="2" v="3794"/>
    </bk>
    <bk>
      <rc t="2" v="3795"/>
    </bk>
    <bk>
      <rc t="2" v="3796"/>
    </bk>
    <bk>
      <rc t="2" v="3797"/>
    </bk>
    <bk>
      <rc t="2" v="3798"/>
    </bk>
    <bk>
      <rc t="2" v="3799"/>
    </bk>
    <bk>
      <rc t="2" v="3800"/>
    </bk>
    <bk>
      <rc t="2" v="3801"/>
    </bk>
    <bk>
      <rc t="2" v="3802"/>
    </bk>
    <bk>
      <rc t="2" v="3803"/>
    </bk>
    <bk>
      <rc t="2" v="3804"/>
    </bk>
    <bk>
      <rc t="2" v="3805"/>
    </bk>
    <bk>
      <rc t="2" v="3806"/>
    </bk>
    <bk>
      <rc t="2" v="3807"/>
    </bk>
    <bk>
      <rc t="2" v="3808"/>
    </bk>
    <bk>
      <rc t="2" v="3809"/>
    </bk>
    <bk>
      <rc t="2" v="3810"/>
    </bk>
    <bk>
      <rc t="2" v="3811"/>
    </bk>
    <bk>
      <rc t="2" v="3812"/>
    </bk>
    <bk>
      <rc t="2" v="3813"/>
    </bk>
    <bk>
      <rc t="2" v="3814"/>
    </bk>
    <bk>
      <rc t="2" v="3815"/>
    </bk>
    <bk>
      <rc t="2" v="3816"/>
    </bk>
    <bk>
      <rc t="2" v="3817"/>
    </bk>
    <bk>
      <rc t="2" v="3818"/>
    </bk>
    <bk>
      <rc t="2" v="3819"/>
    </bk>
    <bk>
      <rc t="2" v="3820"/>
    </bk>
    <bk>
      <rc t="2" v="3821"/>
    </bk>
    <bk>
      <rc t="2" v="3822"/>
    </bk>
    <bk>
      <rc t="2" v="3823"/>
    </bk>
    <bk>
      <rc t="2" v="3824"/>
    </bk>
    <bk>
      <rc t="2" v="3825"/>
    </bk>
    <bk>
      <rc t="2" v="3826"/>
    </bk>
    <bk>
      <rc t="2" v="3827"/>
    </bk>
    <bk>
      <rc t="2" v="3828"/>
    </bk>
    <bk>
      <rc t="2" v="3829"/>
    </bk>
    <bk>
      <rc t="2" v="3830"/>
    </bk>
    <bk>
      <rc t="2" v="3831"/>
    </bk>
    <bk>
      <rc t="2" v="3832"/>
    </bk>
    <bk>
      <rc t="2" v="3833"/>
    </bk>
    <bk>
      <rc t="2" v="3834"/>
    </bk>
    <bk>
      <rc t="2" v="3835"/>
    </bk>
    <bk>
      <rc t="2" v="3836"/>
    </bk>
    <bk>
      <rc t="2" v="3837"/>
    </bk>
    <bk>
      <rc t="2" v="3838"/>
    </bk>
    <bk>
      <rc t="2" v="3839"/>
    </bk>
    <bk>
      <rc t="2" v="3840"/>
    </bk>
    <bk>
      <rc t="2" v="3841"/>
    </bk>
    <bk>
      <rc t="2" v="3842"/>
    </bk>
    <bk>
      <rc t="2" v="3843"/>
    </bk>
    <bk>
      <rc t="2" v="3844"/>
    </bk>
    <bk>
      <rc t="2" v="3845"/>
    </bk>
    <bk>
      <rc t="2" v="3846"/>
    </bk>
    <bk>
      <rc t="2" v="3847"/>
    </bk>
    <bk>
      <rc t="2" v="3848"/>
    </bk>
    <bk>
      <rc t="2" v="3849"/>
    </bk>
    <bk>
      <rc t="2" v="3850"/>
    </bk>
    <bk>
      <rc t="2" v="3851"/>
    </bk>
    <bk>
      <rc t="2" v="3852"/>
    </bk>
    <bk>
      <rc t="2" v="3853"/>
    </bk>
    <bk>
      <rc t="2" v="3854"/>
    </bk>
    <bk>
      <rc t="2" v="3855"/>
    </bk>
    <bk>
      <rc t="2" v="3856"/>
    </bk>
    <bk>
      <rc t="2" v="3857"/>
    </bk>
    <bk>
      <rc t="2" v="3858"/>
    </bk>
    <bk>
      <rc t="2" v="3859"/>
    </bk>
    <bk>
      <rc t="2" v="3860"/>
    </bk>
    <bk>
      <rc t="2" v="3861"/>
    </bk>
    <bk>
      <rc t="2" v="3862"/>
    </bk>
    <bk>
      <rc t="2" v="3863"/>
    </bk>
    <bk>
      <rc t="2" v="3864"/>
    </bk>
    <bk>
      <rc t="2" v="3865"/>
    </bk>
    <bk>
      <rc t="2" v="3866"/>
    </bk>
    <bk>
      <rc t="2" v="3867"/>
    </bk>
    <bk>
      <rc t="2" v="3868"/>
    </bk>
    <bk>
      <rc t="2" v="3869"/>
    </bk>
    <bk>
      <rc t="2" v="3870"/>
    </bk>
    <bk>
      <rc t="2" v="3871"/>
    </bk>
    <bk>
      <rc t="2" v="3872"/>
    </bk>
    <bk>
      <rc t="2" v="3873"/>
    </bk>
    <bk>
      <rc t="2" v="3874"/>
    </bk>
    <bk>
      <rc t="2" v="3875"/>
    </bk>
    <bk>
      <rc t="2" v="3876"/>
    </bk>
    <bk>
      <rc t="2" v="3877"/>
    </bk>
    <bk>
      <rc t="2" v="3878"/>
    </bk>
    <bk>
      <rc t="2" v="3879"/>
    </bk>
    <bk>
      <rc t="2" v="3880"/>
    </bk>
    <bk>
      <rc t="2" v="3881"/>
    </bk>
    <bk>
      <rc t="2" v="3882"/>
    </bk>
    <bk>
      <rc t="2" v="3883"/>
    </bk>
    <bk>
      <rc t="2" v="3884"/>
    </bk>
    <bk>
      <rc t="2" v="3885"/>
    </bk>
    <bk>
      <rc t="2" v="3886"/>
    </bk>
    <bk>
      <rc t="2" v="3887"/>
    </bk>
    <bk>
      <rc t="2" v="3888"/>
    </bk>
    <bk>
      <rc t="2" v="3889"/>
    </bk>
    <bk>
      <rc t="2" v="3890"/>
    </bk>
    <bk>
      <rc t="2" v="3891"/>
    </bk>
    <bk>
      <rc t="2" v="3892"/>
    </bk>
    <bk>
      <rc t="2" v="3893"/>
    </bk>
    <bk>
      <rc t="2" v="3894"/>
    </bk>
    <bk>
      <rc t="2" v="3895"/>
    </bk>
    <bk>
      <rc t="2" v="3896"/>
    </bk>
    <bk>
      <rc t="2" v="3897"/>
    </bk>
    <bk>
      <rc t="2" v="3898"/>
    </bk>
    <bk>
      <rc t="2" v="3899"/>
    </bk>
    <bk>
      <rc t="2" v="3900"/>
    </bk>
    <bk>
      <rc t="2" v="3901"/>
    </bk>
    <bk>
      <rc t="2" v="3902"/>
    </bk>
    <bk>
      <rc t="2" v="3903"/>
    </bk>
    <bk>
      <rc t="2" v="3904"/>
    </bk>
    <bk>
      <rc t="2" v="3905"/>
    </bk>
    <bk>
      <rc t="2" v="3906"/>
    </bk>
    <bk>
      <rc t="2" v="3907"/>
    </bk>
    <bk>
      <rc t="2" v="3908"/>
    </bk>
    <bk>
      <rc t="2" v="3909"/>
    </bk>
    <bk>
      <rc t="2" v="3910"/>
    </bk>
    <bk>
      <rc t="2" v="3911"/>
    </bk>
    <bk>
      <rc t="2" v="3912"/>
    </bk>
    <bk>
      <rc t="2" v="3913"/>
    </bk>
    <bk>
      <rc t="2" v="3914"/>
    </bk>
    <bk>
      <rc t="2" v="3915"/>
    </bk>
    <bk>
      <rc t="2" v="3916"/>
    </bk>
    <bk>
      <rc t="2" v="3917"/>
    </bk>
    <bk>
      <rc t="2" v="3918"/>
    </bk>
    <bk>
      <rc t="2" v="3919"/>
    </bk>
    <bk>
      <rc t="2" v="3920"/>
    </bk>
    <bk>
      <rc t="2" v="3921"/>
    </bk>
    <bk>
      <rc t="2" v="3922"/>
    </bk>
    <bk>
      <rc t="2" v="3923"/>
    </bk>
    <bk>
      <rc t="2" v="3924"/>
    </bk>
    <bk>
      <rc t="2" v="3925"/>
    </bk>
    <bk>
      <rc t="2" v="3926"/>
    </bk>
    <bk>
      <rc t="2" v="3927"/>
    </bk>
    <bk>
      <rc t="2" v="3928"/>
    </bk>
    <bk>
      <rc t="2" v="3929"/>
    </bk>
    <bk>
      <rc t="2" v="3930"/>
    </bk>
    <bk>
      <rc t="2" v="3931"/>
    </bk>
    <bk>
      <rc t="2" v="3932"/>
    </bk>
    <bk>
      <rc t="2" v="3933"/>
    </bk>
    <bk>
      <rc t="2" v="3934"/>
    </bk>
    <bk>
      <rc t="2" v="3935"/>
    </bk>
    <bk>
      <rc t="2" v="3936"/>
    </bk>
    <bk>
      <rc t="2" v="3937"/>
    </bk>
    <bk>
      <rc t="2" v="3938"/>
    </bk>
    <bk>
      <rc t="2" v="3939"/>
    </bk>
    <bk>
      <rc t="2" v="3940"/>
    </bk>
    <bk>
      <rc t="2" v="3941"/>
    </bk>
    <bk>
      <rc t="2" v="3942"/>
    </bk>
    <bk>
      <rc t="2" v="3943"/>
    </bk>
    <bk>
      <rc t="2" v="3944"/>
    </bk>
    <bk>
      <rc t="2" v="3945"/>
    </bk>
    <bk>
      <rc t="2" v="3946"/>
    </bk>
    <bk>
      <rc t="2" v="3947"/>
    </bk>
    <bk>
      <rc t="2" v="3948"/>
    </bk>
    <bk>
      <rc t="2" v="3949"/>
    </bk>
    <bk>
      <rc t="2" v="3950"/>
    </bk>
    <bk>
      <rc t="2" v="3951"/>
    </bk>
    <bk>
      <rc t="2" v="3952"/>
    </bk>
    <bk>
      <rc t="2" v="3953"/>
    </bk>
    <bk>
      <rc t="2" v="3954"/>
    </bk>
    <bk>
      <rc t="2" v="3955"/>
    </bk>
    <bk>
      <rc t="2" v="3956"/>
    </bk>
    <bk>
      <rc t="2" v="3957"/>
    </bk>
    <bk>
      <rc t="2" v="3958"/>
    </bk>
    <bk>
      <rc t="2" v="3959"/>
    </bk>
    <bk>
      <rc t="2" v="3960"/>
    </bk>
    <bk>
      <rc t="2" v="3961"/>
    </bk>
    <bk>
      <rc t="2" v="3962"/>
    </bk>
    <bk>
      <rc t="2" v="3963"/>
    </bk>
    <bk>
      <rc t="2" v="3964"/>
    </bk>
    <bk>
      <rc t="2" v="3965"/>
    </bk>
    <bk>
      <rc t="2" v="3966"/>
    </bk>
    <bk>
      <rc t="2" v="3967"/>
    </bk>
    <bk>
      <rc t="2" v="3968"/>
    </bk>
    <bk>
      <rc t="2" v="3969"/>
    </bk>
    <bk>
      <rc t="2" v="3970"/>
    </bk>
    <bk>
      <rc t="2" v="3971"/>
    </bk>
    <bk>
      <rc t="2" v="3972"/>
    </bk>
    <bk>
      <rc t="2" v="3973"/>
    </bk>
    <bk>
      <rc t="2" v="3974"/>
    </bk>
    <bk>
      <rc t="2" v="3975"/>
    </bk>
    <bk>
      <rc t="2" v="3976"/>
    </bk>
    <bk>
      <rc t="2" v="3977"/>
    </bk>
    <bk>
      <rc t="2" v="3978"/>
    </bk>
    <bk>
      <rc t="2" v="3979"/>
    </bk>
    <bk>
      <rc t="2" v="3980"/>
    </bk>
    <bk>
      <rc t="2" v="3981"/>
    </bk>
    <bk>
      <rc t="2" v="3982"/>
    </bk>
    <bk>
      <rc t="2" v="3983"/>
    </bk>
    <bk>
      <rc t="2" v="3984"/>
    </bk>
    <bk>
      <rc t="2" v="3985"/>
    </bk>
    <bk>
      <rc t="2" v="3986"/>
    </bk>
    <bk>
      <rc t="2" v="3987"/>
    </bk>
    <bk>
      <rc t="2" v="3988"/>
    </bk>
    <bk>
      <rc t="2" v="3989"/>
    </bk>
    <bk>
      <rc t="2" v="3990"/>
    </bk>
    <bk>
      <rc t="2" v="3991"/>
    </bk>
    <bk>
      <rc t="2" v="3992"/>
    </bk>
    <bk>
      <rc t="2" v="3993"/>
    </bk>
    <bk>
      <rc t="2" v="3994"/>
    </bk>
    <bk>
      <rc t="2" v="3995"/>
    </bk>
    <bk>
      <rc t="2" v="3996"/>
    </bk>
    <bk>
      <rc t="2" v="3997"/>
    </bk>
    <bk>
      <rc t="2" v="3998"/>
    </bk>
    <bk>
      <rc t="2" v="3999"/>
    </bk>
    <bk>
      <rc t="2" v="4000"/>
    </bk>
    <bk>
      <rc t="2" v="4001"/>
    </bk>
    <bk>
      <rc t="2" v="4002"/>
    </bk>
    <bk>
      <rc t="2" v="4003"/>
    </bk>
    <bk>
      <rc t="2" v="4004"/>
    </bk>
    <bk>
      <rc t="2" v="4005"/>
    </bk>
    <bk>
      <rc t="2" v="4006"/>
    </bk>
    <bk>
      <rc t="2" v="4007"/>
    </bk>
    <bk>
      <rc t="2" v="4008"/>
    </bk>
    <bk>
      <rc t="2" v="4009"/>
    </bk>
    <bk>
      <rc t="2" v="4010"/>
    </bk>
    <bk>
      <rc t="2" v="4011"/>
    </bk>
    <bk>
      <rc t="2" v="4012"/>
    </bk>
    <bk>
      <rc t="2" v="4013"/>
    </bk>
    <bk>
      <rc t="2" v="4014"/>
    </bk>
    <bk>
      <rc t="2" v="4015"/>
    </bk>
    <bk>
      <rc t="2" v="4016"/>
    </bk>
    <bk>
      <rc t="2" v="4017"/>
    </bk>
    <bk>
      <rc t="2" v="4018"/>
    </bk>
    <bk>
      <rc t="2" v="4019"/>
    </bk>
    <bk>
      <rc t="2" v="4020"/>
    </bk>
    <bk>
      <rc t="2" v="4021"/>
    </bk>
    <bk>
      <rc t="2" v="4022"/>
    </bk>
    <bk>
      <rc t="2" v="4023"/>
    </bk>
    <bk>
      <rc t="2" v="4024"/>
    </bk>
    <bk>
      <rc t="2" v="4025"/>
    </bk>
    <bk>
      <rc t="2" v="4026"/>
    </bk>
    <bk>
      <rc t="2" v="4027"/>
    </bk>
    <bk>
      <rc t="2" v="4028"/>
    </bk>
    <bk>
      <rc t="2" v="4029"/>
    </bk>
    <bk>
      <rc t="2" v="4030"/>
    </bk>
    <bk>
      <rc t="2" v="4031"/>
    </bk>
    <bk>
      <rc t="2" v="4032"/>
    </bk>
    <bk>
      <rc t="2" v="4033"/>
    </bk>
    <bk>
      <rc t="2" v="4034"/>
    </bk>
    <bk>
      <rc t="2" v="4035"/>
    </bk>
    <bk>
      <rc t="2" v="4036"/>
    </bk>
    <bk>
      <rc t="2" v="4037"/>
    </bk>
    <bk>
      <rc t="2" v="4038"/>
    </bk>
    <bk>
      <rc t="2" v="4039"/>
    </bk>
    <bk>
      <rc t="2" v="4040"/>
    </bk>
    <bk>
      <rc t="2" v="4041"/>
    </bk>
    <bk>
      <rc t="2" v="4042"/>
    </bk>
    <bk>
      <rc t="2" v="4043"/>
    </bk>
    <bk>
      <rc t="2" v="4044"/>
    </bk>
    <bk>
      <rc t="2" v="4045"/>
    </bk>
    <bk>
      <rc t="2" v="4046"/>
    </bk>
    <bk>
      <rc t="2" v="4047"/>
    </bk>
    <bk>
      <rc t="2" v="4048"/>
    </bk>
    <bk>
      <rc t="2" v="4049"/>
    </bk>
    <bk>
      <rc t="2" v="4050"/>
    </bk>
    <bk>
      <rc t="2" v="4051"/>
    </bk>
    <bk>
      <rc t="2" v="4052"/>
    </bk>
    <bk>
      <rc t="2" v="4053"/>
    </bk>
    <bk>
      <rc t="2" v="4054"/>
    </bk>
    <bk>
      <rc t="2" v="4055"/>
    </bk>
    <bk>
      <rc t="2" v="4056"/>
    </bk>
    <bk>
      <rc t="2" v="4057"/>
    </bk>
    <bk>
      <rc t="2" v="4058"/>
    </bk>
    <bk>
      <rc t="2" v="4059"/>
    </bk>
    <bk>
      <rc t="2" v="4060"/>
    </bk>
    <bk>
      <rc t="2" v="4061"/>
    </bk>
    <bk>
      <rc t="2" v="4062"/>
    </bk>
    <bk>
      <rc t="2" v="4063"/>
    </bk>
    <bk>
      <rc t="2" v="4064"/>
    </bk>
    <bk>
      <rc t="2" v="4065"/>
    </bk>
    <bk>
      <rc t="2" v="4066"/>
    </bk>
    <bk>
      <rc t="2" v="4067"/>
    </bk>
    <bk>
      <rc t="2" v="4068"/>
    </bk>
    <bk>
      <rc t="2" v="4069"/>
    </bk>
    <bk>
      <rc t="2" v="4070"/>
    </bk>
    <bk>
      <rc t="2" v="4071"/>
    </bk>
    <bk>
      <rc t="2" v="4072"/>
    </bk>
    <bk>
      <rc t="2" v="4073"/>
    </bk>
    <bk>
      <rc t="2" v="4074"/>
    </bk>
    <bk>
      <rc t="2" v="4075"/>
    </bk>
    <bk>
      <rc t="2" v="4076"/>
    </bk>
    <bk>
      <rc t="2" v="4077"/>
    </bk>
    <bk>
      <rc t="2" v="4078"/>
    </bk>
    <bk>
      <rc t="2" v="4079"/>
    </bk>
    <bk>
      <rc t="2" v="4080"/>
    </bk>
    <bk>
      <rc t="2" v="4081"/>
    </bk>
    <bk>
      <rc t="2" v="4082"/>
    </bk>
    <bk>
      <rc t="2" v="4083"/>
    </bk>
    <bk>
      <rc t="2" v="4084"/>
    </bk>
    <bk>
      <rc t="2" v="4085"/>
    </bk>
    <bk>
      <rc t="2" v="4086"/>
    </bk>
    <bk>
      <rc t="2" v="4087"/>
    </bk>
    <bk>
      <rc t="2" v="4088"/>
    </bk>
    <bk>
      <rc t="2" v="4089"/>
    </bk>
    <bk>
      <rc t="2" v="4090"/>
    </bk>
    <bk>
      <rc t="2" v="4091"/>
    </bk>
    <bk>
      <rc t="2" v="4092"/>
    </bk>
    <bk>
      <rc t="2" v="4093"/>
    </bk>
    <bk>
      <rc t="2" v="4094"/>
    </bk>
    <bk>
      <rc t="2" v="4095"/>
    </bk>
    <bk>
      <rc t="2" v="4096"/>
    </bk>
    <bk>
      <rc t="2" v="4097"/>
    </bk>
    <bk>
      <rc t="2" v="4098"/>
    </bk>
    <bk>
      <rc t="2" v="4099"/>
    </bk>
    <bk>
      <rc t="2" v="4100"/>
    </bk>
    <bk>
      <rc t="2" v="4101"/>
    </bk>
    <bk>
      <rc t="2" v="4102"/>
    </bk>
    <bk>
      <rc t="2" v="4103"/>
    </bk>
    <bk>
      <rc t="2" v="4104"/>
    </bk>
    <bk>
      <rc t="2" v="4105"/>
    </bk>
    <bk>
      <rc t="2" v="4106"/>
    </bk>
    <bk>
      <rc t="2" v="4107"/>
    </bk>
    <bk>
      <rc t="2" v="4108"/>
    </bk>
    <bk>
      <rc t="2" v="4109"/>
    </bk>
    <bk>
      <rc t="2" v="4110"/>
    </bk>
    <bk>
      <rc t="2" v="4111"/>
    </bk>
    <bk>
      <rc t="2" v="4112"/>
    </bk>
    <bk>
      <rc t="2" v="4113"/>
    </bk>
    <bk>
      <rc t="2" v="4114"/>
    </bk>
    <bk>
      <rc t="2" v="4115"/>
    </bk>
    <bk>
      <rc t="2" v="4116"/>
    </bk>
    <bk>
      <rc t="2" v="4117"/>
    </bk>
    <bk>
      <rc t="2" v="4118"/>
    </bk>
    <bk>
      <rc t="2" v="4119"/>
    </bk>
    <bk>
      <rc t="2" v="4120"/>
    </bk>
    <bk>
      <rc t="2" v="4121"/>
    </bk>
    <bk>
      <rc t="2" v="4122"/>
    </bk>
    <bk>
      <rc t="2" v="4123"/>
    </bk>
    <bk>
      <rc t="2" v="4124"/>
    </bk>
    <bk>
      <rc t="2" v="4125"/>
    </bk>
    <bk>
      <rc t="2" v="4126"/>
    </bk>
    <bk>
      <rc t="2" v="4127"/>
    </bk>
    <bk>
      <rc t="2" v="4128"/>
    </bk>
    <bk>
      <rc t="2" v="4129"/>
    </bk>
    <bk>
      <rc t="2" v="4130"/>
    </bk>
    <bk>
      <rc t="2" v="4131"/>
    </bk>
    <bk>
      <rc t="2" v="4132"/>
    </bk>
    <bk>
      <rc t="2" v="4133"/>
    </bk>
    <bk>
      <rc t="2" v="4134"/>
    </bk>
    <bk>
      <rc t="2" v="4135"/>
    </bk>
    <bk>
      <rc t="2" v="4136"/>
    </bk>
    <bk>
      <rc t="2" v="4137"/>
    </bk>
    <bk>
      <rc t="2" v="4138"/>
    </bk>
    <bk>
      <rc t="2" v="4139"/>
    </bk>
    <bk>
      <rc t="2" v="4140"/>
    </bk>
    <bk>
      <rc t="2" v="4141"/>
    </bk>
    <bk>
      <rc t="2" v="4142"/>
    </bk>
    <bk>
      <rc t="2" v="4143"/>
    </bk>
    <bk>
      <rc t="2" v="4144"/>
    </bk>
    <bk>
      <rc t="2" v="4145"/>
    </bk>
    <bk>
      <rc t="2" v="4146"/>
    </bk>
    <bk>
      <rc t="2" v="4147"/>
    </bk>
    <bk>
      <rc t="2" v="4148"/>
    </bk>
    <bk>
      <rc t="2" v="4149"/>
    </bk>
    <bk>
      <rc t="2" v="4150"/>
    </bk>
    <bk>
      <rc t="2" v="4151"/>
    </bk>
    <bk>
      <rc t="2" v="4152"/>
    </bk>
    <bk>
      <rc t="2" v="4153"/>
    </bk>
    <bk>
      <rc t="2" v="4154"/>
    </bk>
    <bk>
      <rc t="2" v="4155"/>
    </bk>
    <bk>
      <rc t="2" v="4156"/>
    </bk>
    <bk>
      <rc t="2" v="4157"/>
    </bk>
    <bk>
      <rc t="2" v="4158"/>
    </bk>
    <bk>
      <rc t="2" v="4159"/>
    </bk>
    <bk>
      <rc t="2" v="4160"/>
    </bk>
    <bk>
      <rc t="2" v="4161"/>
    </bk>
    <bk>
      <rc t="2" v="4162"/>
    </bk>
    <bk>
      <rc t="2" v="4163"/>
    </bk>
    <bk>
      <rc t="2" v="4164"/>
    </bk>
    <bk>
      <rc t="2" v="4165"/>
    </bk>
    <bk>
      <rc t="2" v="4166"/>
    </bk>
    <bk>
      <rc t="2" v="4167"/>
    </bk>
    <bk>
      <rc t="2" v="4168"/>
    </bk>
    <bk>
      <rc t="2" v="4169"/>
    </bk>
    <bk>
      <rc t="2" v="4170"/>
    </bk>
    <bk>
      <rc t="2" v="4171"/>
    </bk>
    <bk>
      <rc t="2" v="4172"/>
    </bk>
    <bk>
      <rc t="2" v="4173"/>
    </bk>
    <bk>
      <rc t="2" v="4174"/>
    </bk>
    <bk>
      <rc t="2" v="4175"/>
    </bk>
    <bk>
      <rc t="2" v="4176"/>
    </bk>
    <bk>
      <rc t="2" v="4177"/>
    </bk>
    <bk>
      <rc t="2" v="4178"/>
    </bk>
    <bk>
      <rc t="2" v="4179"/>
    </bk>
    <bk>
      <rc t="2" v="4180"/>
    </bk>
    <bk>
      <rc t="2" v="4181"/>
    </bk>
    <bk>
      <rc t="2" v="4182"/>
    </bk>
    <bk>
      <rc t="2" v="4183"/>
    </bk>
    <bk>
      <rc t="2" v="4184"/>
    </bk>
    <bk>
      <rc t="2" v="4185"/>
    </bk>
    <bk>
      <rc t="2" v="4186"/>
    </bk>
    <bk>
      <rc t="2" v="4187"/>
    </bk>
    <bk>
      <rc t="2" v="4188"/>
    </bk>
    <bk>
      <rc t="2" v="4189"/>
    </bk>
    <bk>
      <rc t="2" v="4190"/>
    </bk>
    <bk>
      <rc t="2" v="4191"/>
    </bk>
    <bk>
      <rc t="2" v="4192"/>
    </bk>
    <bk>
      <rc t="2" v="4193"/>
    </bk>
    <bk>
      <rc t="2" v="4194"/>
    </bk>
    <bk>
      <rc t="2" v="4195"/>
    </bk>
    <bk>
      <rc t="2" v="4196"/>
    </bk>
    <bk>
      <rc t="2" v="4197"/>
    </bk>
    <bk>
      <rc t="2" v="4198"/>
    </bk>
    <bk>
      <rc t="2" v="4199"/>
    </bk>
    <bk>
      <rc t="2" v="4200"/>
    </bk>
    <bk>
      <rc t="2" v="4201"/>
    </bk>
    <bk>
      <rc t="2" v="4202"/>
    </bk>
    <bk>
      <rc t="2" v="4203"/>
    </bk>
    <bk>
      <rc t="2" v="4204"/>
    </bk>
    <bk>
      <rc t="2" v="4205"/>
    </bk>
    <bk>
      <rc t="2" v="4206"/>
    </bk>
    <bk>
      <rc t="2" v="4207"/>
    </bk>
    <bk>
      <rc t="2" v="4208"/>
    </bk>
    <bk>
      <rc t="2" v="4209"/>
    </bk>
    <bk>
      <rc t="2" v="4210"/>
    </bk>
    <bk>
      <rc t="2" v="4211"/>
    </bk>
    <bk>
      <rc t="2" v="4212"/>
    </bk>
    <bk>
      <rc t="2" v="4213"/>
    </bk>
    <bk>
      <rc t="2" v="4214"/>
    </bk>
    <bk>
      <rc t="2" v="4215"/>
    </bk>
    <bk>
      <rc t="2" v="4216"/>
    </bk>
    <bk>
      <rc t="2" v="4217"/>
    </bk>
    <bk>
      <rc t="2" v="4218"/>
    </bk>
    <bk>
      <rc t="2" v="4219"/>
    </bk>
    <bk>
      <rc t="2" v="4220"/>
    </bk>
    <bk>
      <rc t="2" v="4221"/>
    </bk>
    <bk>
      <rc t="2" v="4222"/>
    </bk>
    <bk>
      <rc t="2" v="4223"/>
    </bk>
    <bk>
      <rc t="2" v="4224"/>
    </bk>
    <bk>
      <rc t="2" v="4225"/>
    </bk>
    <bk>
      <rc t="2" v="4226"/>
    </bk>
    <bk>
      <rc t="2" v="4227"/>
    </bk>
    <bk>
      <rc t="2" v="4228"/>
    </bk>
    <bk>
      <rc t="2" v="4229"/>
    </bk>
    <bk>
      <rc t="2" v="4230"/>
    </bk>
    <bk>
      <rc t="2" v="4231"/>
    </bk>
    <bk>
      <rc t="2" v="4232"/>
    </bk>
    <bk>
      <rc t="2" v="4233"/>
    </bk>
    <bk>
      <rc t="2" v="4234"/>
    </bk>
    <bk>
      <rc t="2" v="4235"/>
    </bk>
    <bk>
      <rc t="2" v="4236"/>
    </bk>
    <bk>
      <rc t="2" v="4237"/>
    </bk>
    <bk>
      <rc t="2" v="4238"/>
    </bk>
    <bk>
      <rc t="2" v="4239"/>
    </bk>
    <bk>
      <rc t="2" v="4240"/>
    </bk>
    <bk>
      <rc t="2" v="4241"/>
    </bk>
    <bk>
      <rc t="2" v="4242"/>
    </bk>
    <bk>
      <rc t="2" v="4243"/>
    </bk>
    <bk>
      <rc t="2" v="4244"/>
    </bk>
    <bk>
      <rc t="2" v="4245"/>
    </bk>
    <bk>
      <rc t="2" v="4246"/>
    </bk>
    <bk>
      <rc t="2" v="4247"/>
    </bk>
    <bk>
      <rc t="2" v="4248"/>
    </bk>
    <bk>
      <rc t="2" v="4249"/>
    </bk>
    <bk>
      <rc t="2" v="4250"/>
    </bk>
  </valueMetadata>
</metadata>
</file>

<file path=xl/python.xml><?xml version="1.0" encoding="utf-8"?>
<python xmlns="http://schemas.microsoft.com/office/spreadsheetml/2023/python">
  <environmentDefinition id="{882DD1B0-6546-4DFA-8A08-902A380B44EA}">
    <initialization userModified="1">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Scripts>
    <pythonScript>
      <code>pd.to_datetime(xl(%P2%))</code>
    </pythonScript>
  </pythonScripts>
</python>
</file>

<file path=xl/sharedStrings.xml><?xml version="1.0" encoding="utf-8"?>
<sst xmlns="http://schemas.openxmlformats.org/spreadsheetml/2006/main" count="1110" uniqueCount="547">
  <si>
    <t>Name</t>
  </si>
  <si>
    <t>Designation</t>
  </si>
  <si>
    <t>Department</t>
  </si>
  <si>
    <t>Pooja Patel</t>
  </si>
  <si>
    <t>Intern</t>
  </si>
  <si>
    <t>Finance</t>
  </si>
  <si>
    <t>Aditya Malhotra</t>
  </si>
  <si>
    <t>Manager</t>
  </si>
  <si>
    <t>Aarav Malhotra</t>
  </si>
  <si>
    <t>Director</t>
  </si>
  <si>
    <t>Pooja Iyer</t>
  </si>
  <si>
    <t>Vice President</t>
  </si>
  <si>
    <t>Rohan Menon</t>
  </si>
  <si>
    <t>Kabir Kulkarni</t>
  </si>
  <si>
    <t>Associate Director</t>
  </si>
  <si>
    <t>Riya Joshi</t>
  </si>
  <si>
    <t>Associate</t>
  </si>
  <si>
    <t>Rohan Gupta</t>
  </si>
  <si>
    <t>Assistant Vice President</t>
  </si>
  <si>
    <t>Shreya Chopra</t>
  </si>
  <si>
    <t>Kavya Mehta</t>
  </si>
  <si>
    <t>Pooja Reddy</t>
  </si>
  <si>
    <t>Pooja Malhotra</t>
  </si>
  <si>
    <t>Meera Ghosh</t>
  </si>
  <si>
    <t>Rajesh Reddy</t>
  </si>
  <si>
    <t>Rajesh Ghosh</t>
  </si>
  <si>
    <t>Pooja Jain</t>
  </si>
  <si>
    <t>Analyst</t>
  </si>
  <si>
    <t>Riya Reddy</t>
  </si>
  <si>
    <t>Priya Malhotra</t>
  </si>
  <si>
    <t>Arjun Sharma</t>
  </si>
  <si>
    <t>Priya Patel</t>
  </si>
  <si>
    <t>Sneha Mehta</t>
  </si>
  <si>
    <t>Rohan Patel</t>
  </si>
  <si>
    <t>HR</t>
  </si>
  <si>
    <t>Aditi Patel</t>
  </si>
  <si>
    <t>Sneha Ghosh</t>
  </si>
  <si>
    <t>Vivaan Sharma</t>
  </si>
  <si>
    <t>Rohan Verma</t>
  </si>
  <si>
    <t>Aditya Sharma</t>
  </si>
  <si>
    <t>Kabir Verma</t>
  </si>
  <si>
    <t>Vivaan Patel</t>
  </si>
  <si>
    <t>Aarav Kapoor</t>
  </si>
  <si>
    <t>Priya Agarwal</t>
  </si>
  <si>
    <t>Rohan Jain</t>
  </si>
  <si>
    <t>Meera Desai</t>
  </si>
  <si>
    <t>Partner</t>
  </si>
  <si>
    <t>Chinmay Amte</t>
  </si>
  <si>
    <t>Excel Expert</t>
  </si>
  <si>
    <t>Managemet</t>
  </si>
  <si>
    <t>Nisha Verma</t>
  </si>
  <si>
    <t>Sales &amp; Marketing</t>
  </si>
  <si>
    <t>Priya Bose</t>
  </si>
  <si>
    <t>Ishaan Das</t>
  </si>
  <si>
    <t>Arjun Jain</t>
  </si>
  <si>
    <t>Sneha Malhotra</t>
  </si>
  <si>
    <t>Riya Patel</t>
  </si>
  <si>
    <t>Priya Iyer</t>
  </si>
  <si>
    <t>Nisha Nair</t>
  </si>
  <si>
    <t>Aditi Verma</t>
  </si>
  <si>
    <t>Shreya Agarwal</t>
  </si>
  <si>
    <t>Aarav Chopra</t>
  </si>
  <si>
    <t>Meera Verma</t>
  </si>
  <si>
    <t>Riya Desai</t>
  </si>
  <si>
    <t>Call Transcript</t>
  </si>
  <si>
    <t>Hi there! I'm Chinmay, but you can call me Mr. Amte if that's more formal.</t>
  </si>
  <si>
    <t>Let me introduce myself! My name's Aisha, pleased to meet you.</t>
  </si>
  <si>
    <t>Hey everyone, I'm David. How's it going?</t>
  </si>
  <si>
    <t>You can call me Adrain Monk.</t>
  </si>
  <si>
    <t>Allow me to introduce myself. I'm Dr. Kapoor, but please, call me Priya.</t>
  </si>
  <si>
    <t>Hum Hai seedhe sadhe Akshay.</t>
  </si>
  <si>
    <t>YouTube Comment</t>
  </si>
  <si>
    <t>Felt more like a lecture than a YouTube tutorial, sorry.</t>
  </si>
  <si>
    <t>Perfect balance of speed and clarity, didn’t feel lost even once.</t>
  </si>
  <si>
    <t>The video length could have been shorter, but overall nice work.</t>
  </si>
  <si>
    <t>Best explanation I’ve seen on this topic, finally understood DAX functions 🙌</t>
  </si>
  <si>
    <t>The audio quality isn’t good, it was distracting.</t>
  </si>
  <si>
    <t>Not bad, but similar to what I’ve seen on other channels too.</t>
  </si>
  <si>
    <t>Honestly feels like a free masterclass, not just a video.</t>
  </si>
  <si>
    <t>Subscribed instantly — this style of teaching is rare on YouTube.</t>
  </si>
  <si>
    <t>Too much talking, less actual demonstration.</t>
  </si>
  <si>
    <t>Even my professor couldn’t explain it this simply.</t>
  </si>
  <si>
    <t>Your example with YTD vs SPLY made it click for me. Thanks!</t>
  </si>
  <si>
    <t>Good video, but I had to slow it down to 0.75x to follow properly.</t>
  </si>
  <si>
    <t>Please make a playlist covering all major Power Pivot functions, this was amazing.</t>
  </si>
  <si>
    <t>Didn’t really learn anything new, expected deeper insights.</t>
  </si>
  <si>
    <t>Loved that you explained the logic, not just the formula.</t>
  </si>
  <si>
    <t>This cleared up a doubt I had for months. Respect ✨</t>
  </si>
  <si>
    <t>It was useful, but I already knew half of the content.</t>
  </si>
  <si>
    <t>You’re explaining basics, nothing advanced here.</t>
  </si>
  <si>
    <t>I like how you used practical Indian data instead of random numbers 👏</t>
  </si>
  <si>
    <t>The explanation is great, but I wish the examples were a little bigger dataset.</t>
  </si>
  <si>
    <t>Sector</t>
  </si>
  <si>
    <t>Key Takeaways:</t>
  </si>
  <si>
    <t>Period</t>
  </si>
  <si>
    <t>GDP (INR Mn)</t>
  </si>
  <si>
    <t>Share in World GDP (%)</t>
  </si>
  <si>
    <t>Q1FY22</t>
  </si>
  <si>
    <t>Q2FY22</t>
  </si>
  <si>
    <t>Q3FY22</t>
  </si>
  <si>
    <t>Q4FY22</t>
  </si>
  <si>
    <t>Q1FY23</t>
  </si>
  <si>
    <t>Q2FY23</t>
  </si>
  <si>
    <t>Q3FY23</t>
  </si>
  <si>
    <t>Q4FY23</t>
  </si>
  <si>
    <t>Sr. No.</t>
  </si>
  <si>
    <t>Messy Dates</t>
  </si>
  <si>
    <t>Dateing Tips</t>
  </si>
  <si>
    <t>Type 1st Jan 1900</t>
  </si>
  <si>
    <t>US Format - MM-DD-YY</t>
  </si>
  <si>
    <t>Party Date 1</t>
  </si>
  <si>
    <t>Type 30th Jan 1900</t>
  </si>
  <si>
    <t>Party Date 2</t>
  </si>
  <si>
    <t>Type today's date</t>
  </si>
  <si>
    <t>Average Date convenient to all</t>
  </si>
  <si>
    <t>Type your birthdate</t>
  </si>
  <si>
    <t>Postponed by "2" days</t>
  </si>
  <si>
    <t>Keyboard Shortcuts</t>
  </si>
  <si>
    <t>CTRL + SHFT + 1</t>
  </si>
  <si>
    <t>Converts to Number Format.</t>
  </si>
  <si>
    <t>CTRL + SHFT + 3</t>
  </si>
  <si>
    <t>Converts to Date Format.</t>
  </si>
  <si>
    <t>Giacomo Casanova's Birthdate</t>
  </si>
  <si>
    <t>02-04-1725</t>
  </si>
  <si>
    <t>Mr. Robot resigned form his job at Hooli Ltd on 17th August, with 2 months notice period. Calculate last working day.</t>
  </si>
  <si>
    <t>Apple pays its employees salary on the 1st day of the next month. Assuming today is "25th December 2022".</t>
  </si>
  <si>
    <t>a. compute the next salary day.</t>
  </si>
  <si>
    <t>b. compute the previous passed/lapsed salary day.</t>
  </si>
  <si>
    <t>1. Date is nothing but just a number, it is A - B concept. Number &amp;  Text is the only data type here (No tupules, intergers, strings etc.).</t>
  </si>
  <si>
    <t>2. Date format (US or UK) is based on control panel settings.</t>
  </si>
  <si>
    <t>3. ISNUMBER().</t>
  </si>
  <si>
    <t>4. Text to columns to convert US/UK format.</t>
  </si>
  <si>
    <t>5. Value error.</t>
  </si>
  <si>
    <t>6. 1st Jan 1900 is happy birthday of excel (computation engine starts that day).</t>
  </si>
  <si>
    <t>7. EOMONTH &amp; EDATE</t>
  </si>
  <si>
    <t>Chinmay</t>
  </si>
  <si>
    <t>Date of Birth of chhatrapati shivaji maharaj</t>
  </si>
  <si>
    <t>19-02-1630</t>
  </si>
  <si>
    <t>Date of Death of chhatrapati shivaji maharaj</t>
  </si>
  <si>
    <t>03-04-1680</t>
  </si>
  <si>
    <t>Cell Referencing ($ sign &amp; Dynamic Arrays)</t>
  </si>
  <si>
    <t>Analysis of Sector-wise GDP Allocation in India:</t>
  </si>
  <si>
    <t>Compute % contribution</t>
  </si>
  <si>
    <t>Agriculture Sector</t>
  </si>
  <si>
    <t>Industry Sector</t>
  </si>
  <si>
    <t>Financial, real estate &amp; prof servs</t>
  </si>
  <si>
    <t>Mining &amp; quarrying</t>
  </si>
  <si>
    <t>Services Sector</t>
  </si>
  <si>
    <t>Total</t>
  </si>
  <si>
    <t>Computing Product Prices for Export Business</t>
  </si>
  <si>
    <t>IND/USD</t>
  </si>
  <si>
    <t>GBP/USD</t>
  </si>
  <si>
    <t>EUR/USD</t>
  </si>
  <si>
    <t>Part of Computer</t>
  </si>
  <si>
    <t>USD $</t>
  </si>
  <si>
    <t>INR</t>
  </si>
  <si>
    <t>GBP</t>
  </si>
  <si>
    <t>EUR</t>
  </si>
  <si>
    <t>Processor</t>
  </si>
  <si>
    <t>Motherboard</t>
  </si>
  <si>
    <t>GPU</t>
  </si>
  <si>
    <t>RAM</t>
  </si>
  <si>
    <t>SSD 1</t>
  </si>
  <si>
    <t>SSD 2</t>
  </si>
  <si>
    <t>Cabinet</t>
  </si>
  <si>
    <t>Graphics Card</t>
  </si>
  <si>
    <t>Net Profit</t>
  </si>
  <si>
    <t>Approximate &amp; Bucketing with Lookups</t>
  </si>
  <si>
    <t>Employee Name</t>
  </si>
  <si>
    <t>Days Spent</t>
  </si>
  <si>
    <t>Create Buckets</t>
  </si>
  <si>
    <t>XLOOKUP</t>
  </si>
  <si>
    <t>Bobby</t>
  </si>
  <si>
    <t>Michael</t>
  </si>
  <si>
    <t>Mayuri</t>
  </si>
  <si>
    <t>Vinit</t>
  </si>
  <si>
    <t>Suresh</t>
  </si>
  <si>
    <t>Vipul</t>
  </si>
  <si>
    <t>Raj</t>
  </si>
  <si>
    <t>Virat</t>
  </si>
  <si>
    <t>Lower Range</t>
  </si>
  <si>
    <t>Upper Range</t>
  </si>
  <si>
    <t>Grade</t>
  </si>
  <si>
    <t>Aditya</t>
  </si>
  <si>
    <t>Less than 6 Months</t>
  </si>
  <si>
    <t>Priya</t>
  </si>
  <si>
    <t>6 Months to 1 Year</t>
  </si>
  <si>
    <t>Sakshi</t>
  </si>
  <si>
    <t>1 Year to 2 Years</t>
  </si>
  <si>
    <t>Gauri</t>
  </si>
  <si>
    <t>2 Years and More</t>
  </si>
  <si>
    <t>Apsara</t>
  </si>
  <si>
    <t>Liela</t>
  </si>
  <si>
    <t>Account Number</t>
  </si>
  <si>
    <t>Balance</t>
  </si>
  <si>
    <t>100910023</t>
  </si>
  <si>
    <t>100910065</t>
  </si>
  <si>
    <t>108424100</t>
  </si>
  <si>
    <t>140052005</t>
  </si>
  <si>
    <t>1. Understanding the TRUE, FALSE argument in VLOOKUP.</t>
  </si>
  <si>
    <t>2. Approximate looks can only be performed when lookup value is a number. It's not relevant for text.</t>
  </si>
  <si>
    <t>3. Dynamic Arrays &amp; Xlookup.</t>
  </si>
  <si>
    <t>4. Why nested IFs is not a good idea?</t>
  </si>
  <si>
    <t>5. Text vs Numbers input (ISNUMBER).</t>
  </si>
  <si>
    <t>6. Paste Special - Maths operations.</t>
  </si>
  <si>
    <t>7. Text To Columns to convert numbers to text.</t>
  </si>
  <si>
    <t>8. Concept of equality in excel (TRUE/FALSE)</t>
  </si>
  <si>
    <t>9. How to be a good observer to investigate the issues?</t>
  </si>
  <si>
    <t>Year</t>
  </si>
  <si>
    <t>Cashflows</t>
  </si>
  <si>
    <t>2027 Jan 3</t>
  </si>
  <si>
    <t>04/16/27</t>
  </si>
  <si>
    <t>22nd APR 2027</t>
  </si>
  <si>
    <t>August 15th 2027</t>
  </si>
  <si>
    <t>3rd of November 2027</t>
  </si>
  <si>
    <t>Oct 07 27</t>
  </si>
  <si>
    <t>December 1st, 2027</t>
  </si>
  <si>
    <t>2nd of May 2028</t>
  </si>
  <si>
    <t>2028 March 30</t>
  </si>
  <si>
    <t>SEP/05/2027</t>
  </si>
  <si>
    <t>6th of July 2028</t>
  </si>
  <si>
    <t>Jan 29 2028</t>
  </si>
  <si>
    <t>ISNUMBER</t>
  </si>
  <si>
    <t>Cleaned Dates with Python</t>
  </si>
  <si>
    <t>=ISNUMBER(B4)</t>
  </si>
  <si>
    <t>=PY("pd.to_datetime(xl(""B4""))",0)</t>
  </si>
  <si>
    <t>HOW TO CLEAN DATA - Python vs Excel vs AI 
Chinmaya Amte</t>
  </si>
  <si>
    <t>pd.to_datetime(xl("B4"))</t>
  </si>
  <si>
    <t>Find &amp; Replace</t>
  </si>
  <si>
    <t>Bank "R"</t>
  </si>
  <si>
    <t>INR Mn Sales</t>
  </si>
  <si>
    <t>Central Line Branch</t>
  </si>
  <si>
    <t>Western Line Branch</t>
  </si>
  <si>
    <t>Harbour Line Branch</t>
  </si>
  <si>
    <t>Please write down total sales here&gt;&gt;</t>
  </si>
  <si>
    <t>Gross Income</t>
  </si>
  <si>
    <t>Cost of Gold Sold</t>
  </si>
  <si>
    <t>General Expenses</t>
  </si>
  <si>
    <t>Admin Expense</t>
  </si>
  <si>
    <t>Selling Expenses</t>
  </si>
  <si>
    <t>Interest</t>
  </si>
  <si>
    <t>Depreciation</t>
  </si>
  <si>
    <t>Tax</t>
  </si>
  <si>
    <t>1. CTRL + F Keyboard shortcut to open "Find" Dialogue Box.</t>
  </si>
  <si>
    <t>2. CTRL + H Keyboard shortcut to open "Find  &amp; Replace" Dialogue Box.</t>
  </si>
  <si>
    <t>3. Understand "Look In" concept.</t>
  </si>
  <si>
    <t>4. Exploring Find &amp; Replace options (Theory).</t>
  </si>
  <si>
    <t>5. Concept of Entire Cells content match.</t>
  </si>
  <si>
    <t>6. Concept of Reaching out to pre-defined help - via ?.</t>
  </si>
  <si>
    <t>7. Concept of Paste Special Dialogue Box (CTRL + ALT + V or ALT + E + S)</t>
  </si>
  <si>
    <t>Basics of LET &amp; LAMBDA function</t>
  </si>
  <si>
    <t>Case Study - Friends Hotel Bill Split - using PQ</t>
  </si>
  <si>
    <t>Date</t>
  </si>
  <si>
    <t>Friends</t>
  </si>
  <si>
    <t>Total Hotel Bill</t>
  </si>
  <si>
    <t>Per Head Contribution</t>
  </si>
  <si>
    <t>Gauri, Niraj, Sanjay, Sakshi</t>
  </si>
  <si>
    <r>
      <rPr>
        <sz val="10"/>
        <color rgb="FFFF0000"/>
        <rFont val="Arial"/>
        <family val="2"/>
      </rPr>
      <t>Chinmaya</t>
    </r>
    <r>
      <rPr>
        <sz val="10"/>
        <color theme="1"/>
        <rFont val="Arial"/>
        <family val="2"/>
      </rPr>
      <t>, Priya, Rupa, Nitin</t>
    </r>
  </si>
  <si>
    <t>Priya, Anshita, Ekta</t>
  </si>
  <si>
    <r>
      <t xml:space="preserve">Anirudha, Rahul, Jeetu, </t>
    </r>
    <r>
      <rPr>
        <sz val="10"/>
        <color rgb="FFFF0000"/>
        <rFont val="Arial"/>
        <family val="2"/>
      </rPr>
      <t>Chinmaya</t>
    </r>
  </si>
  <si>
    <t>Rishabh, Vanshika, Abhishek</t>
  </si>
  <si>
    <r>
      <t xml:space="preserve">Tanya, Shiwani, Meharsh, Sanjay, </t>
    </r>
    <r>
      <rPr>
        <sz val="10"/>
        <color rgb="FFFF0000"/>
        <rFont val="Arial"/>
        <family val="2"/>
      </rPr>
      <t>Chinmaya</t>
    </r>
  </si>
  <si>
    <t>Priya, Ekta, Vartika</t>
  </si>
  <si>
    <t>Split Names</t>
  </si>
  <si>
    <t>Names</t>
  </si>
  <si>
    <t>RahulChimanbhaiMehta</t>
  </si>
  <si>
    <t>HariKrishnaPrasadVemuru</t>
  </si>
  <si>
    <t>VallinayagamOlaganathanChidambaram Pillai</t>
  </si>
  <si>
    <t>SwadeshiSteamNavigationCompany</t>
  </si>
  <si>
    <t>VoterVerifiablePaperAuditTrail</t>
  </si>
  <si>
    <t>FY</t>
  </si>
  <si>
    <t>CY</t>
  </si>
  <si>
    <t>Month</t>
  </si>
  <si>
    <t>1st April to 31st March</t>
  </si>
  <si>
    <t>ETL</t>
  </si>
  <si>
    <t>Team</t>
  </si>
  <si>
    <t>Summer Olympic Games</t>
  </si>
  <si>
    <t>Summer Olympic Games_1</t>
  </si>
  <si>
    <t>Summer Olympic Games_2</t>
  </si>
  <si>
    <t>Summer Olympic Games_3</t>
  </si>
  <si>
    <t>Summer Olympic Games_4</t>
  </si>
  <si>
    <t>Winter Olympic Games</t>
  </si>
  <si>
    <t>Winter Olympic Games_5</t>
  </si>
  <si>
    <t>Winter Olympic Games_6</t>
  </si>
  <si>
    <t>Winter Olympic Games_7</t>
  </si>
  <si>
    <t>Winter Olympic Games_8</t>
  </si>
  <si>
    <t>Combined total</t>
  </si>
  <si>
    <t>Combined total_9</t>
  </si>
  <si>
    <t>Combined total_10</t>
  </si>
  <si>
    <t>Combined total_11</t>
  </si>
  <si>
    <t>Combined total_12</t>
  </si>
  <si>
    <t>Team (IOC code)</t>
  </si>
  <si>
    <t>No.</t>
  </si>
  <si>
    <t>Croatia</t>
  </si>
  <si>
    <t>9</t>
  </si>
  <si>
    <t>18</t>
  </si>
  <si>
    <t>Soviet Union[URS]</t>
  </si>
  <si>
    <t>Slovenia</t>
  </si>
  <si>
    <t>Namibia</t>
  </si>
  <si>
    <t>0</t>
  </si>
  <si>
    <t>Armenia</t>
  </si>
  <si>
    <t>8</t>
  </si>
  <si>
    <t>16</t>
  </si>
  <si>
    <t>Dominica</t>
  </si>
  <si>
    <t>1</t>
  </si>
  <si>
    <t>Georgia</t>
  </si>
  <si>
    <t>Cape Verde</t>
  </si>
  <si>
    <t>Burundi</t>
  </si>
  <si>
    <t>Kazakhstan</t>
  </si>
  <si>
    <t>Kyrgyzstan</t>
  </si>
  <si>
    <t>Tajikistan</t>
  </si>
  <si>
    <t>4</t>
  </si>
  <si>
    <t>12</t>
  </si>
  <si>
    <t>Uzbekistan</t>
  </si>
  <si>
    <t>North Macedonia (MKD)</t>
  </si>
  <si>
    <t>7</t>
  </si>
  <si>
    <t>15</t>
  </si>
  <si>
    <t>Moldova</t>
  </si>
  <si>
    <t>Czech Republic[CZE]</t>
  </si>
  <si>
    <t>Ukraine</t>
  </si>
  <si>
    <t>Saint Lucia</t>
  </si>
  <si>
    <t>Turkmenistan</t>
  </si>
  <si>
    <t>Slovakia[SVK]</t>
  </si>
  <si>
    <t>Azerbaijan</t>
  </si>
  <si>
    <t>Eritrea</t>
  </si>
  <si>
    <t>2</t>
  </si>
  <si>
    <t>Belarus</t>
  </si>
  <si>
    <t>Russia[RUS]</t>
  </si>
  <si>
    <t>6</t>
  </si>
  <si>
    <t>Serbia[SRB]</t>
  </si>
  <si>
    <t>10</t>
  </si>
  <si>
    <t>East Germany[GDR]</t>
  </si>
  <si>
    <t>5</t>
  </si>
  <si>
    <t>11</t>
  </si>
  <si>
    <t>Montenegro</t>
  </si>
  <si>
    <t>West Germany[FRG]</t>
  </si>
  <si>
    <t>Greece</t>
  </si>
  <si>
    <t>30</t>
  </si>
  <si>
    <t>20</t>
  </si>
  <si>
    <t>50</t>
  </si>
  <si>
    <t>France[O][P][Z]</t>
  </si>
  <si>
    <t>24</t>
  </si>
  <si>
    <t>54</t>
  </si>
  <si>
    <t>Switzerland</t>
  </si>
  <si>
    <t>Great Britain[GBR][Z]</t>
  </si>
  <si>
    <t>Totals</t>
  </si>
  <si>
    <t>Refugee Olympic Team</t>
  </si>
  <si>
    <t>3</t>
  </si>
  <si>
    <t>United Team of Germany[EUA]</t>
  </si>
  <si>
    <t>Mixed team[ZZX]</t>
  </si>
  <si>
    <t>Russian Empire[RU1]</t>
  </si>
  <si>
    <t>Kosovo</t>
  </si>
  <si>
    <t>Bohemia[BOH][Z]</t>
  </si>
  <si>
    <t>Independent Olympic Athletes[IOA]</t>
  </si>
  <si>
    <t>Serbia and Montenegro[YUG/SCG]</t>
  </si>
  <si>
    <t>Sweden[Z]</t>
  </si>
  <si>
    <t>29</t>
  </si>
  <si>
    <t>53</t>
  </si>
  <si>
    <t>Austria</t>
  </si>
  <si>
    <t>United States[P][Q][R][Z][F]</t>
  </si>
  <si>
    <t>Denmark[Z]</t>
  </si>
  <si>
    <t>44</t>
  </si>
  <si>
    <t>Italy[M][S]</t>
  </si>
  <si>
    <t>Belgium</t>
  </si>
  <si>
    <t>28</t>
  </si>
  <si>
    <t>22</t>
  </si>
  <si>
    <t>Netherlands[Z]</t>
  </si>
  <si>
    <t>Hungary</t>
  </si>
  <si>
    <t>52</t>
  </si>
  <si>
    <t>Norway[Q]</t>
  </si>
  <si>
    <t>Canada</t>
  </si>
  <si>
    <t>Australia[AUS][Z]</t>
  </si>
  <si>
    <t>48</t>
  </si>
  <si>
    <t>Finland</t>
  </si>
  <si>
    <t>27</t>
  </si>
  <si>
    <t>51</t>
  </si>
  <si>
    <t>Argentina</t>
  </si>
  <si>
    <t>26</t>
  </si>
  <si>
    <t>46</t>
  </si>
  <si>
    <t>Luxembourg[O]</t>
  </si>
  <si>
    <t>36</t>
  </si>
  <si>
    <t>India[F]</t>
  </si>
  <si>
    <t>37</t>
  </si>
  <si>
    <t>Portugal</t>
  </si>
  <si>
    <t>35</t>
  </si>
  <si>
    <t>Spain[Z]</t>
  </si>
  <si>
    <t>25</t>
  </si>
  <si>
    <t>21</t>
  </si>
  <si>
    <t>Mexico</t>
  </si>
  <si>
    <t>Chile[I]</t>
  </si>
  <si>
    <t>43</t>
  </si>
  <si>
    <t>New Zealand[NZL]</t>
  </si>
  <si>
    <t>17</t>
  </si>
  <si>
    <t>42</t>
  </si>
  <si>
    <t>Turkey</t>
  </si>
  <si>
    <t>Egypt[EGY][Z]</t>
  </si>
  <si>
    <t>Brazil</t>
  </si>
  <si>
    <t>33</t>
  </si>
  <si>
    <t>Japan</t>
  </si>
  <si>
    <t>Philippines</t>
  </si>
  <si>
    <t>23</t>
  </si>
  <si>
    <t>Poland</t>
  </si>
  <si>
    <t>47</t>
  </si>
  <si>
    <t>Romania</t>
  </si>
  <si>
    <t>45</t>
  </si>
  <si>
    <t>Uruguay</t>
  </si>
  <si>
    <t>Ireland</t>
  </si>
  <si>
    <t>31</t>
  </si>
  <si>
    <t>Bulgaria[H]</t>
  </si>
  <si>
    <t>Cuba[Z]</t>
  </si>
  <si>
    <t>Iceland</t>
  </si>
  <si>
    <t>19</t>
  </si>
  <si>
    <t>41</t>
  </si>
  <si>
    <t>Colombia</t>
  </si>
  <si>
    <t>South Africa</t>
  </si>
  <si>
    <t>Venezuela</t>
  </si>
  <si>
    <t>Puerto Rico</t>
  </si>
  <si>
    <t>Peru[L]</t>
  </si>
  <si>
    <t>Bermuda</t>
  </si>
  <si>
    <t>Australasia[ANZ]</t>
  </si>
  <si>
    <t>Sri Lanka[SRI]</t>
  </si>
  <si>
    <t>Panama</t>
  </si>
  <si>
    <t>Pakistan</t>
  </si>
  <si>
    <t>Jamaica[JAM]</t>
  </si>
  <si>
    <t>Trinidad and Tobago[TTO]</t>
  </si>
  <si>
    <t>Guyana[GUY]</t>
  </si>
  <si>
    <t>Lebanon</t>
  </si>
  <si>
    <t>South Korea</t>
  </si>
  <si>
    <t>38</t>
  </si>
  <si>
    <t>Liechtenstein</t>
  </si>
  <si>
    <t>39</t>
  </si>
  <si>
    <t>Nigeria</t>
  </si>
  <si>
    <t>Germany[GER][Z]</t>
  </si>
  <si>
    <t>13</t>
  </si>
  <si>
    <t>Singapore</t>
  </si>
  <si>
    <t>Bahamas</t>
  </si>
  <si>
    <t>Iran[K]</t>
  </si>
  <si>
    <t>Israel</t>
  </si>
  <si>
    <t>Hong Kong[HKG]</t>
  </si>
  <si>
    <t>Thailand</t>
  </si>
  <si>
    <t>Indonesia</t>
  </si>
  <si>
    <t>Uganda</t>
  </si>
  <si>
    <t>Haiti[J]</t>
  </si>
  <si>
    <t>Vietnam</t>
  </si>
  <si>
    <t>Costa Rica</t>
  </si>
  <si>
    <t>San Marino</t>
  </si>
  <si>
    <t>Senegal</t>
  </si>
  <si>
    <t>Ecuador</t>
  </si>
  <si>
    <t>Dominican Republic</t>
  </si>
  <si>
    <t>Czechoslovakia[TCH]</t>
  </si>
  <si>
    <t>32</t>
  </si>
  <si>
    <t>Kenya</t>
  </si>
  <si>
    <t>Chinese Taipei[TPE][TPE2]</t>
  </si>
  <si>
    <t>Fiji</t>
  </si>
  <si>
    <t>Afghanistan</t>
  </si>
  <si>
    <t>Cameroon</t>
  </si>
  <si>
    <t>Morocco</t>
  </si>
  <si>
    <t>Tunisia</t>
  </si>
  <si>
    <t>Iraq</t>
  </si>
  <si>
    <t>Yugoslavia[YUG to 1992]</t>
  </si>
  <si>
    <t>14</t>
  </si>
  <si>
    <t>Ghana[GHA]</t>
  </si>
  <si>
    <t>Tanzania[TAN]</t>
  </si>
  <si>
    <t>Zambia[ZAM]</t>
  </si>
  <si>
    <t>Algeria</t>
  </si>
  <si>
    <t>Zimbabwe[ZIM]</t>
  </si>
  <si>
    <t>Guatemala</t>
  </si>
  <si>
    <t>Mongolia</t>
  </si>
  <si>
    <t>Ivory Coast[CIV]</t>
  </si>
  <si>
    <t>Malaysia[MAS]</t>
  </si>
  <si>
    <t>Syria</t>
  </si>
  <si>
    <t>Ethiopia</t>
  </si>
  <si>
    <t>Suriname[E]</t>
  </si>
  <si>
    <t>Sudan</t>
  </si>
  <si>
    <t>Virgin Islands</t>
  </si>
  <si>
    <t>Niger</t>
  </si>
  <si>
    <t>Kuwait</t>
  </si>
  <si>
    <t>Estonia</t>
  </si>
  <si>
    <t>Paraguay</t>
  </si>
  <si>
    <t>Barbados[BAR]</t>
  </si>
  <si>
    <t>Netherlands Antilles[AHO][I]</t>
  </si>
  <si>
    <t>Saudi Arabia</t>
  </si>
  <si>
    <t>Latvia</t>
  </si>
  <si>
    <t>China[CHN]</t>
  </si>
  <si>
    <t>Togo</t>
  </si>
  <si>
    <t>Jordan</t>
  </si>
  <si>
    <t>Gabon</t>
  </si>
  <si>
    <t>Mozambique</t>
  </si>
  <si>
    <t>Botswana</t>
  </si>
  <si>
    <t>Cyprus</t>
  </si>
  <si>
    <t>Burkina Faso</t>
  </si>
  <si>
    <t>North Korea</t>
  </si>
  <si>
    <t>Grenada</t>
  </si>
  <si>
    <t>Lithuania</t>
  </si>
  <si>
    <t>Mauritius</t>
  </si>
  <si>
    <t>Tonga</t>
  </si>
  <si>
    <t>Qatar</t>
  </si>
  <si>
    <t>Samoa</t>
  </si>
  <si>
    <t>United Arab Emirates</t>
  </si>
  <si>
    <t>Bahrain</t>
  </si>
  <si>
    <t>Albania</t>
  </si>
  <si>
    <t>Djibouti[B]</t>
  </si>
  <si>
    <t>British West Indies[BWI]</t>
  </si>
  <si>
    <t>Unified Team[EUN]</t>
  </si>
  <si>
    <t>ROC (ROC)[ROC]</t>
  </si>
  <si>
    <t>Individual Neutral Athletes[AIN]</t>
  </si>
  <si>
    <t>Independent Olympic Participants[IOP]</t>
  </si>
  <si>
    <t>Olympic Athletes from Russia[OAR]</t>
  </si>
  <si>
    <t>Custom</t>
  </si>
  <si>
    <t>Rahul Chimanbhai Mehta</t>
  </si>
  <si>
    <t>Hari Krishna Prasad Vemuru</t>
  </si>
  <si>
    <t>Vallinayagam Olaganathan Chidambaram Pillai</t>
  </si>
  <si>
    <t>Swadeshi Steam Navigation Company</t>
  </si>
  <si>
    <t>Voter Verifiable Paper Audit Trail</t>
  </si>
  <si>
    <t>Salary</t>
  </si>
  <si>
    <t>apple</t>
  </si>
  <si>
    <t>mango</t>
  </si>
  <si>
    <t>watermelon</t>
  </si>
  <si>
    <t>=SUM(number1,number2,...)</t>
  </si>
  <si>
    <t>=AGGREGATE(function_num,options,ref1,...)</t>
  </si>
  <si>
    <t>=NUMBERVALUE(text,decimal_separator,group_separator)</t>
  </si>
  <si>
    <t>Aisha</t>
  </si>
  <si>
    <t>Not found</t>
  </si>
  <si>
    <t>David</t>
  </si>
  <si>
    <t>Adrain</t>
  </si>
  <si>
    <t>Monk</t>
  </si>
  <si>
    <t>Kapoor</t>
  </si>
  <si>
    <t>Akshay</t>
  </si>
  <si>
    <t>Positive</t>
  </si>
  <si>
    <t>Neutral</t>
  </si>
  <si>
    <t>Negative</t>
  </si>
  <si>
    <t>Sr.No</t>
  </si>
  <si>
    <t>Sheet Name</t>
  </si>
  <si>
    <t>1.Sum Function Basics</t>
  </si>
  <si>
    <t>2.Approximate Lookups</t>
  </si>
  <si>
    <t>3.Find &amp; Replace</t>
  </si>
  <si>
    <t>4.Lambdas</t>
  </si>
  <si>
    <t>5.Python</t>
  </si>
  <si>
    <t>6a.PowerQuery</t>
  </si>
  <si>
    <t>6b.PowerQuery</t>
  </si>
  <si>
    <t>6c.PowerQuery</t>
  </si>
  <si>
    <t>7.AI_fun</t>
  </si>
  <si>
    <t>8.Copilot_Data_Analysis</t>
  </si>
  <si>
    <t>9.AI_YouTube Comments</t>
  </si>
  <si>
    <t>10.Cell Ref($) &amp; Dynamic Arrays</t>
  </si>
  <si>
    <t>11.Charting</t>
  </si>
  <si>
    <t>Nandini Agrawal x Chinmaya Amte Excel Podcast dated 01st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</si>
</sst>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8" formatCode="#,##0_);\(#,##0\);&quot; - &quot;_);@_)"/>
    <numFmt numFmtId="170" formatCode="&quot;₹&quot;\ #,##0"/>
    <numFmt numFmtId="171" formatCode="&quot;₹&quot;\ #,##0.00"/>
    <numFmt numFmtId="172" formatCode="0.0"/>
  </numFmts>
  <fonts count="27" x14ac:knownFonts="1">
    <font>
      <sz val="11"/>
      <color theme="1"/>
      <name val="Aptos Narrow"/>
      <family val="2"/>
      <scheme val="minor"/>
    </font>
    <font>
      <sz val="11"/>
      <color theme="1"/>
      <name val="Aptos Narrow"/>
      <family val="2"/>
      <scheme val="minor"/>
    </font>
    <font>
      <b/>
      <sz val="15"/>
      <color theme="3"/>
      <name val="Aptos Narrow"/>
      <family val="2"/>
      <scheme val="minor"/>
    </font>
    <font>
      <b/>
      <sz val="11"/>
      <color theme="3"/>
      <name val="Aptos Narrow"/>
      <family val="2"/>
      <scheme val="minor"/>
    </font>
    <font>
      <sz val="11"/>
      <color rgb="FF3F3F76"/>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u/>
      <sz val="11"/>
      <color theme="1"/>
      <name val="Arial"/>
      <family val="2"/>
    </font>
    <font>
      <sz val="10"/>
      <color theme="1"/>
      <name val="Arial"/>
      <family val="2"/>
    </font>
    <font>
      <b/>
      <sz val="10"/>
      <color theme="0"/>
      <name val="Arial"/>
      <family val="2"/>
    </font>
    <font>
      <b/>
      <sz val="10"/>
      <color theme="1"/>
      <name val="Arial"/>
      <family val="2"/>
    </font>
    <font>
      <b/>
      <u/>
      <sz val="11"/>
      <color theme="1"/>
      <name val="Aptos Narrow"/>
      <family val="2"/>
      <scheme val="minor"/>
    </font>
    <font>
      <b/>
      <sz val="11"/>
      <color theme="3"/>
      <name val="Arial"/>
      <family val="2"/>
    </font>
    <font>
      <sz val="10"/>
      <color rgb="FF3F3F76"/>
      <name val="Arial"/>
      <family val="2"/>
    </font>
    <font>
      <b/>
      <u/>
      <sz val="10"/>
      <color theme="1"/>
      <name val="Arial"/>
      <family val="2"/>
    </font>
    <font>
      <b/>
      <sz val="10"/>
      <color rgb="FF3F3F3F"/>
      <name val="Arial"/>
      <family val="2"/>
    </font>
    <font>
      <sz val="15"/>
      <color theme="1"/>
      <name val="Arial"/>
      <family val="2"/>
    </font>
    <font>
      <sz val="11"/>
      <color theme="1"/>
      <name val="Arial"/>
      <family val="2"/>
    </font>
    <font>
      <b/>
      <i/>
      <u/>
      <sz val="10"/>
      <color theme="1"/>
      <name val="Arial"/>
      <family val="2"/>
    </font>
    <font>
      <i/>
      <sz val="10"/>
      <color theme="1"/>
      <name val="Arial"/>
      <family val="2"/>
    </font>
    <font>
      <sz val="10"/>
      <name val="Arial Narrow"/>
      <family val="2"/>
    </font>
    <font>
      <sz val="10"/>
      <name val="Arial"/>
      <family val="2"/>
    </font>
    <font>
      <sz val="10"/>
      <color rgb="FFFF0000"/>
      <name val="Arial"/>
      <family val="2"/>
    </font>
    <font>
      <b/>
      <u/>
      <sz val="16"/>
      <color theme="1"/>
      <name val="Aptos Narrow"/>
      <family val="2"/>
      <scheme val="minor"/>
    </font>
    <font>
      <b/>
      <u/>
      <sz val="16"/>
      <color theme="1"/>
      <name val="Arial"/>
      <family val="2"/>
    </font>
  </fonts>
  <fills count="13">
    <fill>
      <patternFill patternType="none"/>
    </fill>
    <fill>
      <patternFill patternType="gray125"/>
    </fill>
    <fill>
      <patternFill patternType="solid">
        <fgColor rgb="FFFFCC99"/>
      </patternFill>
    </fill>
    <fill>
      <patternFill patternType="solid">
        <fgColor rgb="FFF2F2F2"/>
      </patternFill>
    </fill>
    <fill>
      <patternFill patternType="solid">
        <fgColor rgb="FF002060"/>
        <bgColor indexed="64"/>
      </patternFill>
    </fill>
    <fill>
      <patternFill patternType="solid">
        <fgColor rgb="FFFFFF00"/>
        <bgColor indexed="64"/>
      </patternFill>
    </fill>
    <fill>
      <patternFill patternType="solid">
        <fgColor theme="1" tint="4.9989318521683403E-2"/>
        <bgColor indexed="64"/>
      </patternFill>
    </fill>
    <fill>
      <patternFill patternType="solid">
        <fgColor theme="4"/>
        <bgColor indexed="64"/>
      </patternFill>
    </fill>
    <fill>
      <patternFill patternType="solid">
        <fgColor theme="2" tint="-0.749992370372631"/>
        <bgColor indexed="64"/>
      </patternFill>
    </fill>
    <fill>
      <patternFill patternType="solid">
        <fgColor theme="5" tint="0.79998168889431442"/>
        <bgColor indexed="64"/>
      </patternFill>
    </fill>
    <fill>
      <patternFill patternType="solid">
        <fgColor theme="1"/>
        <bgColor indexed="64"/>
      </patternFill>
    </fill>
    <fill>
      <patternFill patternType="solid">
        <fgColor theme="4"/>
        <bgColor theme="4"/>
      </patternFill>
    </fill>
    <fill>
      <patternFill patternType="solid">
        <fgColor theme="4" tint="0.79998168889431442"/>
        <bgColor theme="4" tint="0.79998168889431442"/>
      </patternFill>
    </fill>
  </fills>
  <borders count="37">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rgb="FF3F3F3F"/>
      </right>
      <top style="thin">
        <color theme="0" tint="-0.499984740745262"/>
      </top>
      <bottom style="thin">
        <color theme="0" tint="-0.499984740745262"/>
      </bottom>
      <diagonal/>
    </border>
    <border>
      <left style="dotted">
        <color theme="0" tint="-0.24994659260841701"/>
      </left>
      <right style="dotted">
        <color theme="0" tint="-0.24994659260841701"/>
      </right>
      <top style="dotted">
        <color theme="0" tint="-0.24994659260841701"/>
      </top>
      <bottom style="dotted">
        <color theme="0" tint="-0.24994659260841701"/>
      </bottom>
      <diagonal/>
    </border>
    <border>
      <left style="medium">
        <color indexed="64"/>
      </left>
      <right style="medium">
        <color indexed="64"/>
      </right>
      <top style="medium">
        <color indexed="64"/>
      </top>
      <bottom style="thin">
        <color indexed="64"/>
      </bottom>
      <diagonal/>
    </border>
    <border>
      <left/>
      <right style="dotted">
        <color theme="0" tint="-0.24994659260841701"/>
      </right>
      <top style="dotted">
        <color theme="0" tint="-0.24994659260841701"/>
      </top>
      <bottom style="dotted">
        <color theme="0" tint="-0.2499465926084170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dotted">
        <color rgb="FFFF0000"/>
      </left>
      <right style="dotted">
        <color rgb="FFFF0000"/>
      </right>
      <top style="dotted">
        <color rgb="FFFF0000"/>
      </top>
      <bottom style="dotted">
        <color rgb="FFFF0000"/>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s>
  <cellStyleXfs count="12">
    <xf numFmtId="0" fontId="0" fillId="0" borderId="0"/>
    <xf numFmtId="0" fontId="2" fillId="0" borderId="1" applyNumberFormat="0" applyFill="0" applyAlignment="0" applyProtection="0"/>
    <xf numFmtId="0" fontId="8" fillId="0" borderId="0" applyNumberFormat="0" applyFill="0" applyBorder="0" applyAlignment="0" applyProtection="0"/>
    <xf numFmtId="0" fontId="4" fillId="2" borderId="3" applyNumberFormat="0" applyAlignment="0" applyProtection="0"/>
    <xf numFmtId="0" fontId="3" fillId="0" borderId="2" applyNumberFormat="0" applyFill="0" applyAlignment="0" applyProtection="0"/>
    <xf numFmtId="0" fontId="1" fillId="0" borderId="0"/>
    <xf numFmtId="0" fontId="10" fillId="0" borderId="0"/>
    <xf numFmtId="0" fontId="14" fillId="0" borderId="2" applyNumberFormat="0" applyFill="0" applyAlignment="0" applyProtection="0"/>
    <xf numFmtId="0" fontId="15" fillId="2" borderId="3" applyNumberFormat="0" applyAlignment="0" applyProtection="0"/>
    <xf numFmtId="0" fontId="17" fillId="3" borderId="4" applyNumberFormat="0" applyAlignment="0" applyProtection="0"/>
    <xf numFmtId="0" fontId="22" fillId="0" borderId="0" applyFill="0" applyBorder="0">
      <alignment horizontal="left" vertical="top" wrapText="1"/>
    </xf>
    <xf numFmtId="168" fontId="22" fillId="0" borderId="0" applyFill="0" applyBorder="0">
      <alignment horizontal="right" vertical="top"/>
    </xf>
  </cellStyleXfs>
  <cellXfs count="127">
    <xf numFmtId="0" fontId="0" fillId="0" borderId="0" xfId="0"/>
    <xf numFmtId="15" fontId="0" fillId="0" borderId="0" xfId="0" applyNumberFormat="1"/>
    <xf numFmtId="0" fontId="6" fillId="0" borderId="0" xfId="0" applyFont="1"/>
    <xf numFmtId="0" fontId="9" fillId="0" borderId="0" xfId="0" applyFont="1"/>
    <xf numFmtId="0" fontId="10" fillId="0" borderId="0" xfId="0" applyFont="1"/>
    <xf numFmtId="0" fontId="12" fillId="0" borderId="7" xfId="0" applyFont="1" applyBorder="1"/>
    <xf numFmtId="0" fontId="10" fillId="0" borderId="8" xfId="0" applyFont="1" applyBorder="1"/>
    <xf numFmtId="0" fontId="10" fillId="0" borderId="9" xfId="0" applyFont="1" applyBorder="1"/>
    <xf numFmtId="0" fontId="10" fillId="0" borderId="10" xfId="0" applyFont="1" applyBorder="1"/>
    <xf numFmtId="0" fontId="10" fillId="0" borderId="11" xfId="0" applyFont="1" applyBorder="1"/>
    <xf numFmtId="0" fontId="10" fillId="0" borderId="12" xfId="0" applyFont="1" applyBorder="1"/>
    <xf numFmtId="0" fontId="10" fillId="0" borderId="13" xfId="0" applyFont="1" applyBorder="1"/>
    <xf numFmtId="0" fontId="10" fillId="0" borderId="14" xfId="0" applyFont="1" applyBorder="1"/>
    <xf numFmtId="0" fontId="2" fillId="0" borderId="1" xfId="1"/>
    <xf numFmtId="0" fontId="13" fillId="0" borderId="0" xfId="0" applyFont="1"/>
    <xf numFmtId="0" fontId="0" fillId="0" borderId="0" xfId="0" applyAlignment="1">
      <alignment wrapText="1"/>
    </xf>
    <xf numFmtId="4" fontId="15" fillId="2" borderId="3" xfId="8" applyNumberFormat="1"/>
    <xf numFmtId="0" fontId="16" fillId="0" borderId="0" xfId="0" applyFont="1"/>
    <xf numFmtId="15" fontId="15" fillId="2" borderId="3" xfId="8" applyNumberFormat="1"/>
    <xf numFmtId="15" fontId="10" fillId="0" borderId="0" xfId="0" applyNumberFormat="1" applyFont="1"/>
    <xf numFmtId="15" fontId="17" fillId="3" borderId="4" xfId="9" applyNumberFormat="1"/>
    <xf numFmtId="4" fontId="10" fillId="0" borderId="0" xfId="0" applyNumberFormat="1" applyFont="1"/>
    <xf numFmtId="14" fontId="10" fillId="0" borderId="0" xfId="0" applyNumberFormat="1" applyFont="1"/>
    <xf numFmtId="15" fontId="10" fillId="0" borderId="5" xfId="0" applyNumberFormat="1" applyFont="1" applyBorder="1" applyAlignment="1">
      <alignment horizontal="center"/>
    </xf>
    <xf numFmtId="14" fontId="12" fillId="0" borderId="0" xfId="0" applyNumberFormat="1" applyFont="1"/>
    <xf numFmtId="0" fontId="12" fillId="0" borderId="0" xfId="0" applyFont="1"/>
    <xf numFmtId="0" fontId="12" fillId="0" borderId="10" xfId="0" applyFont="1" applyBorder="1"/>
    <xf numFmtId="0" fontId="10" fillId="0" borderId="0" xfId="0" applyFont="1" applyAlignment="1">
      <alignment wrapText="1"/>
    </xf>
    <xf numFmtId="0" fontId="19" fillId="0" borderId="0" xfId="0" applyFont="1"/>
    <xf numFmtId="0" fontId="20" fillId="0" borderId="0" xfId="0" applyFont="1"/>
    <xf numFmtId="0" fontId="11" fillId="4" borderId="0" xfId="0" applyFont="1" applyFill="1" applyAlignment="1">
      <alignment wrapText="1"/>
    </xf>
    <xf numFmtId="3" fontId="10" fillId="0" borderId="0" xfId="0" applyNumberFormat="1" applyFont="1"/>
    <xf numFmtId="10" fontId="10" fillId="0" borderId="16" xfId="0" applyNumberFormat="1" applyFont="1" applyBorder="1"/>
    <xf numFmtId="10" fontId="21" fillId="0" borderId="17" xfId="0" applyNumberFormat="1" applyFont="1" applyBorder="1"/>
    <xf numFmtId="10" fontId="10" fillId="0" borderId="0" xfId="0" applyNumberFormat="1" applyFont="1"/>
    <xf numFmtId="3" fontId="10" fillId="0" borderId="0" xfId="0" applyNumberFormat="1" applyFont="1" applyAlignment="1">
      <alignment wrapText="1"/>
    </xf>
    <xf numFmtId="0" fontId="12" fillId="0" borderId="18" xfId="0" applyFont="1" applyBorder="1"/>
    <xf numFmtId="3" fontId="17" fillId="3" borderId="19" xfId="9" applyNumberFormat="1" applyBorder="1"/>
    <xf numFmtId="0" fontId="10" fillId="6" borderId="0" xfId="0" applyFont="1" applyFill="1"/>
    <xf numFmtId="0" fontId="12" fillId="0" borderId="5" xfId="0" applyFont="1" applyBorder="1" applyAlignment="1">
      <alignment horizontal="center"/>
    </xf>
    <xf numFmtId="0" fontId="11" fillId="4" borderId="20" xfId="0" applyFont="1" applyFill="1" applyBorder="1" applyAlignment="1">
      <alignment horizontal="center"/>
    </xf>
    <xf numFmtId="0" fontId="11" fillId="4" borderId="6" xfId="0" applyFont="1" applyFill="1" applyBorder="1" applyAlignment="1">
      <alignment horizontal="left"/>
    </xf>
    <xf numFmtId="0" fontId="11" fillId="4" borderId="21" xfId="0" applyFont="1" applyFill="1" applyBorder="1" applyAlignment="1">
      <alignment horizontal="right" wrapText="1"/>
    </xf>
    <xf numFmtId="0" fontId="11" fillId="4" borderId="22" xfId="0" applyFont="1" applyFill="1" applyBorder="1" applyAlignment="1">
      <alignment horizontal="right"/>
    </xf>
    <xf numFmtId="0" fontId="11" fillId="4" borderId="20" xfId="0" applyFont="1" applyFill="1" applyBorder="1" applyAlignment="1">
      <alignment horizontal="right"/>
    </xf>
    <xf numFmtId="0" fontId="12" fillId="7" borderId="5" xfId="0" applyFont="1" applyFill="1" applyBorder="1" applyAlignment="1">
      <alignment horizontal="center"/>
    </xf>
    <xf numFmtId="0" fontId="10" fillId="7" borderId="5" xfId="0" applyFont="1" applyFill="1" applyBorder="1" applyAlignment="1">
      <alignment horizontal="center"/>
    </xf>
    <xf numFmtId="3" fontId="10" fillId="0" borderId="20" xfId="0" applyNumberFormat="1" applyFont="1" applyBorder="1" applyAlignment="1">
      <alignment horizontal="center"/>
    </xf>
    <xf numFmtId="0" fontId="10" fillId="0" borderId="0" xfId="0" applyFont="1" applyAlignment="1">
      <alignment horizontal="left" vertical="top"/>
    </xf>
    <xf numFmtId="0" fontId="10" fillId="5" borderId="23" xfId="0" applyFont="1" applyFill="1" applyBorder="1" applyAlignment="1">
      <alignment horizontal="right"/>
    </xf>
    <xf numFmtId="3" fontId="10" fillId="0" borderId="22" xfId="0" applyNumberFormat="1" applyFont="1" applyBorder="1" applyAlignment="1">
      <alignment horizontal="right"/>
    </xf>
    <xf numFmtId="0" fontId="10" fillId="5" borderId="24" xfId="0" applyFont="1" applyFill="1" applyBorder="1" applyAlignment="1">
      <alignment horizontal="right"/>
    </xf>
    <xf numFmtId="0" fontId="12" fillId="0" borderId="25" xfId="0" applyFont="1" applyBorder="1"/>
    <xf numFmtId="3" fontId="12" fillId="0" borderId="25" xfId="0" applyNumberFormat="1" applyFont="1" applyBorder="1"/>
    <xf numFmtId="0" fontId="23" fillId="0" borderId="0" xfId="10" applyFont="1">
      <alignment horizontal="left" vertical="top" wrapText="1"/>
    </xf>
    <xf numFmtId="0" fontId="11" fillId="4" borderId="0" xfId="0" applyFont="1" applyFill="1" applyAlignment="1">
      <alignment horizontal="center" wrapText="1"/>
    </xf>
    <xf numFmtId="0" fontId="11" fillId="4" borderId="0" xfId="0" applyFont="1" applyFill="1" applyAlignment="1">
      <alignment horizontal="left" wrapText="1"/>
    </xf>
    <xf numFmtId="0" fontId="10" fillId="0" borderId="0" xfId="0" quotePrefix="1" applyFont="1"/>
    <xf numFmtId="0" fontId="23" fillId="0" borderId="26" xfId="10" applyFont="1" applyFill="1" applyBorder="1">
      <alignment horizontal="left" vertical="top" wrapText="1"/>
    </xf>
    <xf numFmtId="168" fontId="23" fillId="0" borderId="26" xfId="11" applyFont="1" applyFill="1" applyBorder="1" applyAlignment="1">
      <alignment horizontal="center" vertical="top"/>
    </xf>
    <xf numFmtId="0" fontId="23" fillId="0" borderId="26" xfId="10" applyFont="1" applyFill="1" applyBorder="1" applyAlignment="1">
      <alignment horizontal="left" vertical="top"/>
    </xf>
    <xf numFmtId="0" fontId="23" fillId="0" borderId="0" xfId="10" applyFont="1" applyAlignment="1">
      <alignment horizontal="left"/>
    </xf>
    <xf numFmtId="0" fontId="23" fillId="5" borderId="26" xfId="10" applyFont="1" applyFill="1" applyBorder="1">
      <alignment horizontal="left" vertical="top" wrapText="1"/>
    </xf>
    <xf numFmtId="168" fontId="23" fillId="5" borderId="26" xfId="11" applyFont="1" applyFill="1" applyBorder="1" applyAlignment="1">
      <alignment horizontal="center" vertical="top"/>
    </xf>
    <xf numFmtId="0" fontId="23" fillId="0" borderId="0" xfId="10" applyFont="1" applyAlignment="1">
      <alignment horizontal="left" vertical="top"/>
    </xf>
    <xf numFmtId="0" fontId="23" fillId="0" borderId="0" xfId="10" applyFont="1" applyFill="1" applyBorder="1" applyAlignment="1">
      <alignment horizontal="left" vertical="top"/>
    </xf>
    <xf numFmtId="3" fontId="23" fillId="0" borderId="26" xfId="11" applyNumberFormat="1" applyFont="1" applyFill="1" applyBorder="1" applyAlignment="1">
      <alignment horizontal="left" vertical="top"/>
    </xf>
    <xf numFmtId="168" fontId="23" fillId="0" borderId="26" xfId="11" applyFont="1" applyBorder="1" applyAlignment="1">
      <alignment horizontal="left" vertical="top"/>
    </xf>
    <xf numFmtId="0" fontId="23" fillId="0" borderId="26" xfId="10" applyFont="1" applyBorder="1" applyAlignment="1">
      <alignment horizontal="left" vertical="top"/>
    </xf>
    <xf numFmtId="168" fontId="23" fillId="5" borderId="26" xfId="11" applyFont="1" applyFill="1" applyBorder="1" applyAlignment="1">
      <alignment horizontal="left" vertical="top"/>
    </xf>
    <xf numFmtId="0" fontId="23" fillId="5" borderId="26" xfId="10" applyFont="1" applyFill="1" applyBorder="1" applyAlignment="1">
      <alignment horizontal="left" vertical="top"/>
    </xf>
    <xf numFmtId="168" fontId="23" fillId="0" borderId="26" xfId="11" applyFont="1" applyFill="1" applyBorder="1" applyAlignment="1">
      <alignment horizontal="left" vertical="top"/>
    </xf>
    <xf numFmtId="0" fontId="23" fillId="0" borderId="0" xfId="10" applyFont="1" applyAlignment="1">
      <alignment horizontal="right" vertical="top" wrapText="1"/>
    </xf>
    <xf numFmtId="0" fontId="10" fillId="8" borderId="0" xfId="0" applyFont="1" applyFill="1"/>
    <xf numFmtId="0" fontId="11" fillId="4" borderId="0" xfId="0" applyFont="1" applyFill="1" applyAlignment="1">
      <alignment horizontal="right" wrapText="1"/>
    </xf>
    <xf numFmtId="49" fontId="23" fillId="0" borderId="26" xfId="10" applyNumberFormat="1" applyFont="1" applyBorder="1">
      <alignment horizontal="left" vertical="top" wrapText="1"/>
    </xf>
    <xf numFmtId="3" fontId="23" fillId="0" borderId="26" xfId="11" applyNumberFormat="1" applyFont="1" applyBorder="1">
      <alignment horizontal="right" vertical="top"/>
    </xf>
    <xf numFmtId="3" fontId="10" fillId="0" borderId="26" xfId="0" applyNumberFormat="1" applyFont="1" applyBorder="1" applyAlignment="1">
      <alignment horizontal="center"/>
    </xf>
    <xf numFmtId="49" fontId="23" fillId="0" borderId="26" xfId="11" quotePrefix="1" applyNumberFormat="1" applyFont="1" applyBorder="1" applyAlignment="1">
      <alignment horizontal="left" vertical="top"/>
    </xf>
    <xf numFmtId="0" fontId="12" fillId="0" borderId="11" xfId="0" applyFont="1" applyBorder="1"/>
    <xf numFmtId="0" fontId="0" fillId="0" borderId="15" xfId="0" applyBorder="1" applyAlignment="1">
      <alignment horizontal="center"/>
    </xf>
    <xf numFmtId="0" fontId="18" fillId="0" borderId="0" xfId="0" applyFont="1"/>
    <xf numFmtId="0" fontId="18" fillId="0" borderId="0" xfId="0" applyFont="1" applyAlignment="1">
      <alignment horizontal="right"/>
    </xf>
    <xf numFmtId="0" fontId="0" fillId="0" borderId="0" xfId="0" quotePrefix="1"/>
    <xf numFmtId="4" fontId="0" fillId="0" borderId="0" xfId="0" applyNumberFormat="1"/>
    <xf numFmtId="0" fontId="7" fillId="4" borderId="28" xfId="0" applyFont="1" applyFill="1" applyBorder="1" applyAlignment="1">
      <alignment horizontal="left" vertical="center" wrapText="1"/>
    </xf>
    <xf numFmtId="0" fontId="0" fillId="0" borderId="29" xfId="0" applyBorder="1" applyAlignment="1">
      <alignment horizontal="left"/>
    </xf>
    <xf numFmtId="14" fontId="0" fillId="0" borderId="29" xfId="0" applyNumberFormat="1" applyBorder="1" applyAlignment="1">
      <alignment horizontal="left"/>
    </xf>
    <xf numFmtId="15" fontId="0" fillId="0" borderId="29" xfId="0" applyNumberFormat="1" applyBorder="1" applyAlignment="1">
      <alignment horizontal="left"/>
    </xf>
    <xf numFmtId="0" fontId="7" fillId="4" borderId="28" xfId="0" applyFont="1" applyFill="1" applyBorder="1"/>
    <xf numFmtId="0" fontId="0" fillId="0" borderId="29" xfId="0" applyBorder="1"/>
    <xf numFmtId="0" fontId="0" fillId="9" borderId="29" xfId="0" applyFill="1" applyBorder="1"/>
    <xf numFmtId="15" fontId="0" fillId="0" borderId="29" xfId="0" applyNumberFormat="1" applyBorder="1"/>
    <xf numFmtId="0" fontId="0" fillId="0" borderId="27" xfId="0" applyBorder="1" applyAlignment="1">
      <alignment vertical="top" wrapText="1"/>
    </xf>
    <xf numFmtId="0" fontId="5" fillId="10" borderId="0" xfId="0" applyFont="1" applyFill="1" applyAlignment="1">
      <alignment horizontal="center" vertical="center" wrapText="1"/>
    </xf>
    <xf numFmtId="0" fontId="0" fillId="12" borderId="30" xfId="0" applyFill="1" applyBorder="1"/>
    <xf numFmtId="0" fontId="0" fillId="12" borderId="31" xfId="0" applyFill="1" applyBorder="1"/>
    <xf numFmtId="0" fontId="0" fillId="12" borderId="32" xfId="0" applyFill="1" applyBorder="1"/>
    <xf numFmtId="0" fontId="0" fillId="0" borderId="0" xfId="0" applyAlignment="1">
      <alignment horizontal="center"/>
    </xf>
    <xf numFmtId="3" fontId="15" fillId="2" borderId="3" xfId="8" applyNumberFormat="1"/>
    <xf numFmtId="0" fontId="10" fillId="0" borderId="0" xfId="0" applyFont="1" applyAlignment="1">
      <alignment horizontal="center"/>
    </xf>
    <xf numFmtId="0" fontId="10" fillId="0" borderId="33" xfId="0" applyFont="1" applyBorder="1" applyAlignment="1">
      <alignment horizontal="center"/>
    </xf>
    <xf numFmtId="172" fontId="17" fillId="3" borderId="4" xfId="9" applyNumberFormat="1" applyAlignment="1">
      <alignment horizontal="center"/>
    </xf>
    <xf numFmtId="0" fontId="11" fillId="4" borderId="15" xfId="0" applyFont="1" applyFill="1" applyBorder="1" applyAlignment="1">
      <alignment wrapText="1"/>
    </xf>
    <xf numFmtId="0" fontId="11" fillId="4" borderId="15" xfId="0" applyFont="1" applyFill="1" applyBorder="1" applyAlignment="1">
      <alignment horizontal="center" wrapText="1"/>
    </xf>
    <xf numFmtId="15" fontId="10" fillId="0" borderId="15" xfId="0" applyNumberFormat="1" applyFont="1" applyBorder="1"/>
    <xf numFmtId="0" fontId="10" fillId="0" borderId="15" xfId="0" applyFont="1" applyBorder="1"/>
    <xf numFmtId="170" fontId="10" fillId="0" borderId="15" xfId="0" applyNumberFormat="1" applyFont="1" applyBorder="1" applyAlignment="1">
      <alignment horizontal="center"/>
    </xf>
    <xf numFmtId="171" fontId="10" fillId="0" borderId="15" xfId="0" applyNumberFormat="1" applyFont="1" applyBorder="1" applyAlignment="1">
      <alignment horizontal="center"/>
    </xf>
    <xf numFmtId="0" fontId="25" fillId="0" borderId="0" xfId="0" applyFont="1"/>
    <xf numFmtId="0" fontId="26" fillId="0" borderId="0" xfId="0" applyFont="1"/>
    <xf numFmtId="49" fontId="23" fillId="5" borderId="26" xfId="10" quotePrefix="1" applyNumberFormat="1" applyFont="1" applyFill="1" applyBorder="1">
      <alignment horizontal="left" vertical="top" wrapText="1"/>
    </xf>
    <xf numFmtId="0" fontId="10" fillId="5" borderId="26" xfId="0" quotePrefix="1" applyFont="1" applyFill="1" applyBorder="1"/>
    <xf numFmtId="0" fontId="5" fillId="11" borderId="35" xfId="0" applyFont="1" applyFill="1" applyBorder="1"/>
    <xf numFmtId="0" fontId="5" fillId="11" borderId="34" xfId="0" applyFont="1" applyFill="1" applyBorder="1"/>
    <xf numFmtId="0" fontId="5" fillId="11" borderId="36" xfId="0" applyFont="1" applyFill="1" applyBorder="1"/>
    <xf numFmtId="0" fontId="0" fillId="12" borderId="35" xfId="0" applyFill="1" applyBorder="1"/>
    <xf numFmtId="0" fontId="0" fillId="12" borderId="34" xfId="0" applyFill="1" applyBorder="1"/>
    <xf numFmtId="0" fontId="0" fillId="12" borderId="36" xfId="0" applyFill="1" applyBorder="1"/>
    <xf numFmtId="0" fontId="0" fillId="0" borderId="35" xfId="0" applyBorder="1"/>
    <xf numFmtId="0" fontId="0" fillId="0" borderId="34" xfId="0" applyBorder="1"/>
    <xf numFmtId="0" fontId="0" fillId="0" borderId="36" xfId="0" applyBorder="1"/>
    <xf numFmtId="3" fontId="0" fillId="0" borderId="0" xfId="0" applyNumberFormat="1"/>
    <xf numFmtId="0" fontId="6" fillId="0" borderId="0" xfId="0" applyFont="1" applyAlignment="1">
      <alignment horizontal="center"/>
    </xf>
    <xf numFmtId="0" fontId="5" fillId="4" borderId="15" xfId="0" applyFont="1" applyFill="1" applyBorder="1" applyAlignment="1">
      <alignment horizontal="center"/>
    </xf>
    <xf numFmtId="0" fontId="5" fillId="4" borderId="15" xfId="0" applyFont="1" applyFill="1" applyBorder="1" applyAlignment="1"/>
    <xf numFmtId="0" fontId="8" fillId="0" borderId="15" xfId="2" applyBorder="1" applyAlignment="1"/>
  </cellXfs>
  <cellStyles count="12">
    <cellStyle name="EY0dp" xfId="11" xr:uid="{2378A074-38C2-4E01-8498-3D0A473068DE}"/>
    <cellStyle name="EYtext" xfId="10" xr:uid="{75DC888A-F1E3-480A-AD75-BD7E61410EC7}"/>
    <cellStyle name="Heading 1" xfId="1" builtinId="16"/>
    <cellStyle name="Heading 3 2" xfId="4" xr:uid="{49109824-2EC2-49F4-A496-0DE315652E5F}"/>
    <cellStyle name="Heading 3 3" xfId="7" xr:uid="{0C1EF117-51FC-4149-9CDE-3CE43181DE06}"/>
    <cellStyle name="Hyperlink" xfId="2" builtinId="8"/>
    <cellStyle name="Input 2" xfId="3" xr:uid="{A343C8CA-9419-4159-8ADB-059CBB912E11}"/>
    <cellStyle name="Input 3" xfId="8" xr:uid="{9623AF43-2D69-47FB-A692-6D3FA334E9A3}"/>
    <cellStyle name="Normal" xfId="0" builtinId="0"/>
    <cellStyle name="Normal 2" xfId="6" xr:uid="{30976FE5-D1BC-4402-B759-A6FC36A347FB}"/>
    <cellStyle name="Normal 2 2" xfId="5" xr:uid="{11008588-EC32-4965-98A2-56871C680BD5}"/>
    <cellStyle name="Output 2" xfId="9" xr:uid="{E9455712-3858-4BB7-9678-27FED84368E9}"/>
  </cellStyles>
  <dxfs count="6">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1" defaultTableStyle="TableStyleMedium2" defaultPivotStyle="PivotStyleLight16">
    <tableStyle name="Invisible" pivot="0" table="0" count="0" xr9:uid="{74499E40-9E55-49F6-AE73-714AC7146A1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styles" Target="styles.xml"/><Relationship Id="rId26" Type="http://schemas.microsoft.com/office/2017/06/relationships/rdSupportingPropertyBagStructure" Target="richData/rdsupportingpropertybagstructure.xml"/><Relationship Id="rId39" Type="http://schemas.openxmlformats.org/officeDocument/2006/relationships/customXml" Target="../customXml/item8.xml"/><Relationship Id="rId21" Type="http://schemas.microsoft.com/office/2020/07/relationships/rdRichValueWebImage" Target="richData/rdRichValueWebImage.xml"/><Relationship Id="rId34" Type="http://schemas.openxmlformats.org/officeDocument/2006/relationships/customXml" Target="../customXml/item3.xml"/><Relationship Id="rId42" Type="http://schemas.openxmlformats.org/officeDocument/2006/relationships/customXml" Target="../customXml/item11.xml"/><Relationship Id="rId47" Type="http://schemas.openxmlformats.org/officeDocument/2006/relationships/customXml" Target="../customXml/item16.xml"/><Relationship Id="rId50" Type="http://schemas.openxmlformats.org/officeDocument/2006/relationships/customXml" Target="../customXml/item1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theme" Target="theme/theme1.xml"/><Relationship Id="rId29" Type="http://schemas.openxmlformats.org/officeDocument/2006/relationships/powerPivotData" Target="model/item.data"/><Relationship Id="rId11" Type="http://schemas.openxmlformats.org/officeDocument/2006/relationships/worksheet" Target="worksheets/sheet11.xml"/><Relationship Id="rId24" Type="http://schemas.microsoft.com/office/2017/06/relationships/rdArray" Target="richData/rdarray.xml"/><Relationship Id="rId32" Type="http://schemas.openxmlformats.org/officeDocument/2006/relationships/customXml" Target="../customXml/item1.xml"/><Relationship Id="rId37" Type="http://schemas.openxmlformats.org/officeDocument/2006/relationships/customXml" Target="../customXml/item6.xml"/><Relationship Id="rId40" Type="http://schemas.openxmlformats.org/officeDocument/2006/relationships/customXml" Target="../customXml/item9.xml"/><Relationship Id="rId45" Type="http://schemas.openxmlformats.org/officeDocument/2006/relationships/customXml" Target="../customXml/item14.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microsoft.com/office/2017/06/relationships/rdRichValueTypes" Target="richData/rdRichValueTypes.xml"/><Relationship Id="rId36" Type="http://schemas.openxmlformats.org/officeDocument/2006/relationships/customXml" Target="../customXml/item5.xml"/><Relationship Id="rId49" Type="http://schemas.openxmlformats.org/officeDocument/2006/relationships/customXml" Target="../customXml/item18.xml"/><Relationship Id="rId10" Type="http://schemas.openxmlformats.org/officeDocument/2006/relationships/worksheet" Target="worksheets/sheet10.xml"/><Relationship Id="rId19" Type="http://schemas.openxmlformats.org/officeDocument/2006/relationships/sharedStrings" Target="sharedStrings.xml"/><Relationship Id="rId31" Type="http://schemas.openxmlformats.org/officeDocument/2006/relationships/calcChain" Target="calcChain.xml"/><Relationship Id="rId44" Type="http://schemas.openxmlformats.org/officeDocument/2006/relationships/customXml" Target="../customXml/item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microsoft.com/office/2017/06/relationships/rdSupportingPropertyBag" Target="richData/rdsupportingpropertybag.xml"/><Relationship Id="rId30" Type="http://schemas.microsoft.com/office/2017/10/relationships/person" Target="persons/person.xml"/><Relationship Id="rId35" Type="http://schemas.openxmlformats.org/officeDocument/2006/relationships/customXml" Target="../customXml/item4.xml"/><Relationship Id="rId43" Type="http://schemas.openxmlformats.org/officeDocument/2006/relationships/customXml" Target="../customXml/item12.xml"/><Relationship Id="rId48" Type="http://schemas.openxmlformats.org/officeDocument/2006/relationships/customXml" Target="../customXml/item17.xml"/><Relationship Id="rId8" Type="http://schemas.openxmlformats.org/officeDocument/2006/relationships/worksheet" Target="worksheets/sheet8.xml"/><Relationship Id="rId51" Type="http://schemas.microsoft.com/office/2023/09/relationships/Python" Target="pytho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onnections" Target="connections.xml"/><Relationship Id="rId25" Type="http://schemas.microsoft.com/office/2017/06/relationships/richStyles" Target="richData/richStyles.xml"/><Relationship Id="rId33" Type="http://schemas.openxmlformats.org/officeDocument/2006/relationships/customXml" Target="../customXml/item2.xml"/><Relationship Id="rId38" Type="http://schemas.openxmlformats.org/officeDocument/2006/relationships/customXml" Target="../customXml/item7.xml"/><Relationship Id="rId46" Type="http://schemas.openxmlformats.org/officeDocument/2006/relationships/customXml" Target="../customXml/item15.xml"/><Relationship Id="rId20" Type="http://schemas.openxmlformats.org/officeDocument/2006/relationships/sheetMetadata" Target="metadata.xml"/><Relationship Id="rId41" Type="http://schemas.openxmlformats.org/officeDocument/2006/relationships/customXml" Target="../customXml/item10.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barChart>
        <c:barDir val="col"/>
        <c:grouping val="clustered"/>
        <c:varyColors val="0"/>
        <c:ser>
          <c:idx val="0"/>
          <c:order val="0"/>
          <c:tx>
            <c:strRef>
              <c:f>'11.Charting'!$B$5</c:f>
              <c:strCache>
                <c:ptCount val="1"/>
                <c:pt idx="0">
                  <c:v>GDP (INR Mn)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'11.Charting'!$A$6:$A$13</c:f>
              <c:strCache>
                <c:ptCount val="8"/>
                <c:pt idx="0">
                  <c:v>Q1FY22</c:v>
                </c:pt>
                <c:pt idx="1">
                  <c:v>Q2FY22</c:v>
                </c:pt>
                <c:pt idx="2">
                  <c:v>Q3FY22</c:v>
                </c:pt>
                <c:pt idx="3">
                  <c:v>Q4FY22</c:v>
                </c:pt>
                <c:pt idx="4">
                  <c:v>Q1FY23</c:v>
                </c:pt>
                <c:pt idx="5">
                  <c:v>Q2FY23</c:v>
                </c:pt>
                <c:pt idx="6">
                  <c:v>Q3FY23</c:v>
                </c:pt>
                <c:pt idx="7">
                  <c:v>Q4FY23</c:v>
                </c:pt>
              </c:strCache>
            </c:strRef>
          </c:cat>
          <c:val>
            <c:numRef>
              <c:f>'11.Charting'!$B$6:$B$13</c:f>
              <c:numCache>
                <c:formatCode>General</c:formatCode>
                <c:ptCount val="8"/>
                <c:pt idx="0">
                  <c:v>5.4</c:v>
                </c:pt>
                <c:pt idx="1">
                  <c:v>4.0999999999999996</c:v>
                </c:pt>
                <c:pt idx="2">
                  <c:v>13.5</c:v>
                </c:pt>
                <c:pt idx="3">
                  <c:v>6.3</c:v>
                </c:pt>
                <c:pt idx="4">
                  <c:v>4.4000000000000004</c:v>
                </c:pt>
                <c:pt idx="5">
                  <c:v>6.1</c:v>
                </c:pt>
                <c:pt idx="6">
                  <c:v>10</c:v>
                </c:pt>
                <c:pt idx="7">
                  <c:v>15</c:v>
                </c:pt>
              </c:numCache>
            </c:numRef>
          </c:val>
          <c:extLst>
            <c:ext xmlns:c16="http://schemas.microsoft.com/office/drawing/2014/chart" uri="{C3380CC4-5D6E-409C-BE32-E72D297353CC}">
              <c16:uniqueId val="{00000000-D757-4329-BDAA-E63F5A20928D}"/>
            </c:ext>
          </c:extLst>
        </c:ser>
        <c:dLbls>
          <c:showLegendKey val="0"/>
          <c:showVal val="1"/>
          <c:showCatName val="0"/>
          <c:showSerName val="0"/>
          <c:showPercent val="0"/>
          <c:showBubbleSize val="0"/>
        </c:dLbls>
        <c:gapWidth val="269"/>
        <c:axId val="1932465903"/>
        <c:axId val="1932466383"/>
      </c:barChart>
      <c:lineChart>
        <c:grouping val="standard"/>
        <c:varyColors val="0"/>
        <c:ser>
          <c:idx val="1"/>
          <c:order val="1"/>
          <c:tx>
            <c:strRef>
              <c:f>'11.Charting'!$C$5</c:f>
              <c:strCache>
                <c:ptCount val="1"/>
                <c:pt idx="0">
                  <c:v>Share in World GDP (%)</c:v>
                </c:pt>
              </c:strCache>
            </c:strRef>
          </c:tx>
          <c:spPr>
            <a:ln w="381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'11.Charting'!$A$6:$A$13</c:f>
              <c:strCache>
                <c:ptCount val="8"/>
                <c:pt idx="0">
                  <c:v>Q1FY22</c:v>
                </c:pt>
                <c:pt idx="1">
                  <c:v>Q2FY22</c:v>
                </c:pt>
                <c:pt idx="2">
                  <c:v>Q3FY22</c:v>
                </c:pt>
                <c:pt idx="3">
                  <c:v>Q4FY22</c:v>
                </c:pt>
                <c:pt idx="4">
                  <c:v>Q1FY23</c:v>
                </c:pt>
                <c:pt idx="5">
                  <c:v>Q2FY23</c:v>
                </c:pt>
                <c:pt idx="6">
                  <c:v>Q3FY23</c:v>
                </c:pt>
                <c:pt idx="7">
                  <c:v>Q4FY23</c:v>
                </c:pt>
              </c:strCache>
            </c:strRef>
          </c:cat>
          <c:val>
            <c:numRef>
              <c:f>'11.Charting'!$C$6:$C$13</c:f>
              <c:numCache>
                <c:formatCode>General</c:formatCode>
                <c:ptCount val="8"/>
                <c:pt idx="0">
                  <c:v>0.04</c:v>
                </c:pt>
                <c:pt idx="1">
                  <c:v>3.3300000000000003E-2</c:v>
                </c:pt>
                <c:pt idx="2">
                  <c:v>2.5000000000000001E-2</c:v>
                </c:pt>
                <c:pt idx="3">
                  <c:v>7.0000000000000007E-2</c:v>
                </c:pt>
                <c:pt idx="4">
                  <c:v>0.04</c:v>
                </c:pt>
                <c:pt idx="5">
                  <c:v>2.3E-2</c:v>
                </c:pt>
                <c:pt idx="6">
                  <c:v>0.05</c:v>
                </c:pt>
                <c:pt idx="7">
                  <c:v>0.01</c:v>
                </c:pt>
              </c:numCache>
            </c:numRef>
          </c:val>
          <c:smooth val="0"/>
          <c:extLst>
            <c:ext xmlns:c16="http://schemas.microsoft.com/office/drawing/2014/chart" uri="{C3380CC4-5D6E-409C-BE32-E72D297353CC}">
              <c16:uniqueId val="{00000001-D757-4329-BDAA-E63F5A20928D}"/>
            </c:ext>
          </c:extLst>
        </c:ser>
        <c:dLbls>
          <c:showLegendKey val="0"/>
          <c:showVal val="1"/>
          <c:showCatName val="0"/>
          <c:showSerName val="0"/>
          <c:showPercent val="0"/>
          <c:showBubbleSize val="0"/>
        </c:dLbls>
        <c:marker val="1"/>
        <c:smooth val="0"/>
        <c:axId val="1378616112"/>
        <c:axId val="2043225919"/>
      </c:lineChart>
      <c:catAx>
        <c:axId val="1932465903"/>
        <c:scaling>
          <c:orientation val="minMax"/>
        </c:scaling>
        <c:delete val="0"/>
        <c:axPos val="b"/>
        <c:title>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932466383"/>
        <c:crosses val="autoZero"/>
        <c:auto val="1"/>
        <c:lblAlgn val="ctr"/>
        <c:lblOffset val="100"/>
        <c:noMultiLvlLbl val="0"/>
      </c:catAx>
      <c:valAx>
        <c:axId val="1932466383"/>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2465903"/>
        <c:crosses val="autoZero"/>
        <c:crossBetween val="between"/>
      </c:valAx>
      <c:valAx>
        <c:axId val="2043225919"/>
        <c:scaling>
          <c:orientation val="minMax"/>
        </c:scaling>
        <c:delete val="0"/>
        <c:axPos val="r"/>
        <c:title>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78616112"/>
        <c:crosses val="max"/>
        <c:crossBetween val="between"/>
      </c:valAx>
      <c:catAx>
        <c:axId val="1378616112"/>
        <c:scaling>
          <c:orientation val="minMax"/>
        </c:scaling>
        <c:delete val="1"/>
        <c:axPos val="b"/>
        <c:numFmt formatCode="General" sourceLinked="1"/>
        <c:majorTickMark val="out"/>
        <c:minorTickMark val="none"/>
        <c:tickLblPos val="nextTo"/>
        <c:crossAx val="2043225919"/>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ustomXml" Target="../ink/ink1.xml"/><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customXml" Target="../ink/ink2.xml"/><Relationship Id="rId4" Type="http://schemas.openxmlformats.org/officeDocument/2006/relationships/image" Target="../media/image20.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16</xdr:col>
      <xdr:colOff>461327</xdr:colOff>
      <xdr:row>4</xdr:row>
      <xdr:rowOff>79229</xdr:rowOff>
    </xdr:from>
    <xdr:to>
      <xdr:col>26</xdr:col>
      <xdr:colOff>83837</xdr:colOff>
      <xdr:row>28</xdr:row>
      <xdr:rowOff>56887</xdr:rowOff>
    </xdr:to>
    <xdr:pic>
      <xdr:nvPicPr>
        <xdr:cNvPr id="2" name="Picture 1">
          <a:extLst>
            <a:ext uri="{FF2B5EF4-FFF2-40B4-BE49-F238E27FC236}">
              <a16:creationId xmlns:a16="http://schemas.microsoft.com/office/drawing/2014/main" id="{732B0A23-57E2-18E2-81CF-4EA74DB1500E}"/>
            </a:ext>
          </a:extLst>
        </xdr:cNvPr>
        <xdr:cNvPicPr>
          <a:picLocks noChangeAspect="1"/>
        </xdr:cNvPicPr>
      </xdr:nvPicPr>
      <xdr:blipFill>
        <a:blip xmlns:r="http://schemas.openxmlformats.org/officeDocument/2006/relationships" r:embed="rId1"/>
        <a:stretch>
          <a:fillRect/>
        </a:stretch>
      </xdr:blipFill>
      <xdr:spPr>
        <a:xfrm>
          <a:off x="11700827" y="882050"/>
          <a:ext cx="6085903" cy="4386373"/>
        </a:xfrm>
        <a:prstGeom prst="rect">
          <a:avLst/>
        </a:prstGeom>
      </xdr:spPr>
    </xdr:pic>
    <xdr:clientData/>
  </xdr:twoCellAnchor>
  <xdr:twoCellAnchor editAs="oneCell">
    <xdr:from>
      <xdr:col>3</xdr:col>
      <xdr:colOff>573476</xdr:colOff>
      <xdr:row>4</xdr:row>
      <xdr:rowOff>93526</xdr:rowOff>
    </xdr:from>
    <xdr:to>
      <xdr:col>15</xdr:col>
      <xdr:colOff>418478</xdr:colOff>
      <xdr:row>27</xdr:row>
      <xdr:rowOff>180842</xdr:rowOff>
    </xdr:to>
    <xdr:pic>
      <xdr:nvPicPr>
        <xdr:cNvPr id="3" name="Picture 2">
          <a:extLst>
            <a:ext uri="{FF2B5EF4-FFF2-40B4-BE49-F238E27FC236}">
              <a16:creationId xmlns:a16="http://schemas.microsoft.com/office/drawing/2014/main" id="{E5C5140F-5083-EED4-9260-9AE7A3F75224}"/>
            </a:ext>
          </a:extLst>
        </xdr:cNvPr>
        <xdr:cNvPicPr>
          <a:picLocks noChangeAspect="1"/>
        </xdr:cNvPicPr>
      </xdr:nvPicPr>
      <xdr:blipFill>
        <a:blip xmlns:r="http://schemas.openxmlformats.org/officeDocument/2006/relationships" r:embed="rId2"/>
        <a:stretch>
          <a:fillRect/>
        </a:stretch>
      </xdr:blipFill>
      <xdr:spPr>
        <a:xfrm>
          <a:off x="3410566" y="896347"/>
          <a:ext cx="7601073" cy="43123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430161</xdr:colOff>
      <xdr:row>0</xdr:row>
      <xdr:rowOff>148180</xdr:rowOff>
    </xdr:from>
    <xdr:to>
      <xdr:col>11</xdr:col>
      <xdr:colOff>9218</xdr:colOff>
      <xdr:row>10</xdr:row>
      <xdr:rowOff>1</xdr:rowOff>
    </xdr:to>
    <xdr:sp macro="" textlink="">
      <xdr:nvSpPr>
        <xdr:cNvPr id="2" name="TextBox 1">
          <a:extLst>
            <a:ext uri="{FF2B5EF4-FFF2-40B4-BE49-F238E27FC236}">
              <a16:creationId xmlns:a16="http://schemas.microsoft.com/office/drawing/2014/main" id="{3F80BED7-1008-4051-8593-CA86A4197047}"/>
            </a:ext>
          </a:extLst>
        </xdr:cNvPr>
        <xdr:cNvSpPr txBox="1"/>
      </xdr:nvSpPr>
      <xdr:spPr>
        <a:xfrm>
          <a:off x="3671734" y="148180"/>
          <a:ext cx="3468944" cy="1664644"/>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00" b="1" u="sng">
              <a:latin typeface="Arial" panose="020B0604020202020204" pitchFamily="34" charset="0"/>
              <a:cs typeface="Arial" panose="020B0604020202020204" pitchFamily="34" charset="0"/>
            </a:rPr>
            <a:t>Case</a:t>
          </a:r>
          <a:r>
            <a:rPr lang="en-IN" sz="1000" b="1" u="sng" baseline="0">
              <a:latin typeface="Arial" panose="020B0604020202020204" pitchFamily="34" charset="0"/>
              <a:cs typeface="Arial" panose="020B0604020202020204" pitchFamily="34" charset="0"/>
            </a:rPr>
            <a:t> Study:</a:t>
          </a:r>
          <a:br>
            <a:rPr lang="en-IN" sz="1000" b="1" u="sng" baseline="0">
              <a:latin typeface="Arial" panose="020B0604020202020204" pitchFamily="34" charset="0"/>
              <a:cs typeface="Arial" panose="020B0604020202020204" pitchFamily="34" charset="0"/>
            </a:rPr>
          </a:br>
          <a:br>
            <a:rPr lang="en-IN" sz="1000" baseline="0">
              <a:latin typeface="Arial" panose="020B0604020202020204" pitchFamily="34" charset="0"/>
              <a:cs typeface="Arial" panose="020B0604020202020204" pitchFamily="34" charset="0"/>
            </a:rPr>
          </a:br>
          <a:r>
            <a:rPr lang="en-IN" sz="1000" baseline="0">
              <a:latin typeface="Arial" panose="020B0604020202020204" pitchFamily="34" charset="0"/>
              <a:cs typeface="Arial" panose="020B0604020202020204" pitchFamily="34" charset="0"/>
            </a:rPr>
            <a:t>1. Sum Function can ignore text inputs, but not errors</a:t>
          </a:r>
          <a:br>
            <a:rPr lang="en-IN" sz="1000" baseline="0">
              <a:latin typeface="Arial" panose="020B0604020202020204" pitchFamily="34" charset="0"/>
              <a:cs typeface="Arial" panose="020B0604020202020204" pitchFamily="34" charset="0"/>
            </a:rPr>
          </a:br>
          <a:endParaRPr lang="en-IN" sz="1000" baseline="0">
            <a:latin typeface="Arial" panose="020B0604020202020204" pitchFamily="34" charset="0"/>
            <a:cs typeface="Arial" panose="020B0604020202020204" pitchFamily="34" charset="0"/>
          </a:endParaRPr>
        </a:p>
        <a:p>
          <a:r>
            <a:rPr lang="en-IN" sz="1000" baseline="0">
              <a:latin typeface="Arial" panose="020B0604020202020204" pitchFamily="34" charset="0"/>
              <a:cs typeface="Arial" panose="020B0604020202020204" pitchFamily="34" charset="0"/>
            </a:rPr>
            <a:t>2. Learn Aggregate function</a:t>
          </a:r>
        </a:p>
        <a:p>
          <a:endParaRPr lang="en-IN" sz="1000" baseline="0">
            <a:latin typeface="Arial" panose="020B0604020202020204" pitchFamily="34" charset="0"/>
            <a:cs typeface="Arial" panose="020B0604020202020204" pitchFamily="34" charset="0"/>
          </a:endParaRPr>
        </a:p>
        <a:p>
          <a:r>
            <a:rPr lang="en-IN" sz="1000" b="0" i="1" baseline="0">
              <a:latin typeface="Arial" panose="020B0604020202020204" pitchFamily="34" charset="0"/>
              <a:cs typeface="Arial" panose="020B0604020202020204" pitchFamily="34" charset="0"/>
            </a:rPr>
            <a:t>Regards, Chinmay Amte</a:t>
          </a:r>
        </a:p>
        <a:p>
          <a:r>
            <a:rPr lang="en-IN" sz="1000" b="0" i="1" baseline="0">
              <a:solidFill>
                <a:srgbClr val="002060"/>
              </a:solidFill>
              <a:latin typeface="Arial" panose="020B0604020202020204" pitchFamily="34" charset="0"/>
              <a:cs typeface="Arial" panose="020B0604020202020204" pitchFamily="34" charset="0"/>
            </a:rPr>
            <a:t>https://www.linkedin.com/in/amtechinmaya/</a:t>
          </a:r>
          <a:br>
            <a:rPr lang="en-IN" sz="1000" b="0" i="1" baseline="0">
              <a:solidFill>
                <a:srgbClr val="002060"/>
              </a:solidFill>
              <a:latin typeface="Arial" panose="020B0604020202020204" pitchFamily="34" charset="0"/>
              <a:cs typeface="Arial" panose="020B0604020202020204" pitchFamily="34" charset="0"/>
            </a:rPr>
          </a:br>
          <a:br>
            <a:rPr lang="en-IN" sz="1000" b="0" i="1" baseline="0">
              <a:solidFill>
                <a:srgbClr val="002060"/>
              </a:solidFill>
              <a:latin typeface="Arial" panose="020B0604020202020204" pitchFamily="34" charset="0"/>
              <a:cs typeface="Arial" panose="020B0604020202020204" pitchFamily="34" charset="0"/>
            </a:rPr>
          </a:br>
          <a:r>
            <a:rPr lang="en-IN" sz="1000" b="0" i="1" baseline="0">
              <a:solidFill>
                <a:srgbClr val="002060"/>
              </a:solidFill>
              <a:latin typeface="Arial" panose="020B0604020202020204" pitchFamily="34" charset="0"/>
              <a:cs typeface="Arial" panose="020B0604020202020204" pitchFamily="34" charset="0"/>
            </a:rPr>
            <a:t>+91 9967799680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590550</xdr:colOff>
      <xdr:row>1</xdr:row>
      <xdr:rowOff>70466</xdr:rowOff>
    </xdr:from>
    <xdr:to>
      <xdr:col>9</xdr:col>
      <xdr:colOff>304800</xdr:colOff>
      <xdr:row>11</xdr:row>
      <xdr:rowOff>69356</xdr:rowOff>
    </xdr:to>
    <xdr:sp macro="" textlink="">
      <xdr:nvSpPr>
        <xdr:cNvPr id="2" name="TextBox 1">
          <a:extLst>
            <a:ext uri="{FF2B5EF4-FFF2-40B4-BE49-F238E27FC236}">
              <a16:creationId xmlns:a16="http://schemas.microsoft.com/office/drawing/2014/main" id="{3B97E803-5AE2-45EA-8CB0-D418157645D7}"/>
            </a:ext>
          </a:extLst>
        </xdr:cNvPr>
        <xdr:cNvSpPr txBox="1"/>
      </xdr:nvSpPr>
      <xdr:spPr>
        <a:xfrm>
          <a:off x="7059228" y="246170"/>
          <a:ext cx="4800415" cy="1621839"/>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00" b="1" u="sng">
              <a:latin typeface="Arial" panose="020B0604020202020204" pitchFamily="34" charset="0"/>
              <a:cs typeface="Arial" panose="020B0604020202020204" pitchFamily="34" charset="0"/>
            </a:rPr>
            <a:t>Case</a:t>
          </a:r>
          <a:r>
            <a:rPr lang="en-IN" sz="1000" b="1" u="sng" baseline="0">
              <a:latin typeface="Arial" panose="020B0604020202020204" pitchFamily="34" charset="0"/>
              <a:cs typeface="Arial" panose="020B0604020202020204" pitchFamily="34" charset="0"/>
            </a:rPr>
            <a:t> Study:</a:t>
          </a:r>
          <a:br>
            <a:rPr lang="en-IN" sz="1000" b="1" u="sng" baseline="0">
              <a:latin typeface="Arial" panose="020B0604020202020204" pitchFamily="34" charset="0"/>
              <a:cs typeface="Arial" panose="020B0604020202020204" pitchFamily="34" charset="0"/>
            </a:rPr>
          </a:br>
          <a:br>
            <a:rPr lang="en-IN" sz="1000" baseline="0">
              <a:latin typeface="Arial" panose="020B0604020202020204" pitchFamily="34" charset="0"/>
              <a:cs typeface="Arial" panose="020B0604020202020204" pitchFamily="34" charset="0"/>
            </a:rPr>
          </a:br>
          <a:r>
            <a:rPr lang="en-IN" sz="1000" baseline="0">
              <a:latin typeface="Arial" panose="020B0604020202020204" pitchFamily="34" charset="0"/>
              <a:cs typeface="Arial" panose="020B0604020202020204" pitchFamily="34" charset="0"/>
            </a:rPr>
            <a:t>1. Categorise the employees in the appropriate bucket based on their days spent in the organisation. Avoid using nested IFs.</a:t>
          </a:r>
        </a:p>
        <a:p>
          <a:endParaRPr lang="en-IN" sz="1000" baseline="0">
            <a:latin typeface="Arial" panose="020B0604020202020204" pitchFamily="34" charset="0"/>
            <a:cs typeface="Arial" panose="020B0604020202020204" pitchFamily="34" charset="0"/>
          </a:endParaRPr>
        </a:p>
        <a:p>
          <a:r>
            <a:rPr lang="en-IN" sz="1000" baseline="0">
              <a:latin typeface="Arial" panose="020B0604020202020204" pitchFamily="34" charset="0"/>
              <a:cs typeface="Arial" panose="020B0604020202020204" pitchFamily="34" charset="0"/>
            </a:rPr>
            <a:t>2. Please investigate the #N/A Error on the cell H26 &amp; I26</a:t>
          </a:r>
        </a:p>
        <a:p>
          <a:endParaRPr lang="en-IN" sz="1000" baseline="0">
            <a:latin typeface="Arial" panose="020B0604020202020204" pitchFamily="34" charset="0"/>
            <a:cs typeface="Arial" panose="020B0604020202020204" pitchFamily="34" charset="0"/>
          </a:endParaRPr>
        </a:p>
        <a:p>
          <a:r>
            <a:rPr lang="en-IN" sz="1000" b="0" i="1" baseline="0">
              <a:latin typeface="Arial" panose="020B0604020202020204" pitchFamily="34" charset="0"/>
              <a:cs typeface="Arial" panose="020B0604020202020204" pitchFamily="34" charset="0"/>
            </a:rPr>
            <a:t>Regards, Chinmay Amte</a:t>
          </a:r>
        </a:p>
        <a:p>
          <a:r>
            <a:rPr lang="en-IN" sz="1000" b="0" i="1" baseline="0">
              <a:solidFill>
                <a:srgbClr val="002060"/>
              </a:solidFill>
              <a:latin typeface="Arial" panose="020B0604020202020204" pitchFamily="34" charset="0"/>
              <a:cs typeface="Arial" panose="020B0604020202020204" pitchFamily="34" charset="0"/>
            </a:rPr>
            <a:t>https://www.linkedin.com/in/amtechinmaya/ </a:t>
          </a:r>
          <a:br>
            <a:rPr lang="en-IN" sz="1000" b="0" i="1" baseline="0">
              <a:solidFill>
                <a:srgbClr val="002060"/>
              </a:solidFill>
              <a:latin typeface="Arial" panose="020B0604020202020204" pitchFamily="34" charset="0"/>
              <a:cs typeface="Arial" panose="020B0604020202020204" pitchFamily="34" charset="0"/>
            </a:rPr>
          </a:br>
          <a:r>
            <a:rPr lang="en-IN" sz="1000" b="0" i="1" baseline="0">
              <a:solidFill>
                <a:srgbClr val="002060"/>
              </a:solidFill>
              <a:latin typeface="Arial" panose="020B0604020202020204" pitchFamily="34" charset="0"/>
              <a:cs typeface="Arial" panose="020B0604020202020204" pitchFamily="34" charset="0"/>
            </a:rPr>
            <a:t>+91 9967799680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484679</xdr:colOff>
      <xdr:row>2</xdr:row>
      <xdr:rowOff>85554</xdr:rowOff>
    </xdr:from>
    <xdr:to>
      <xdr:col>12</xdr:col>
      <xdr:colOff>237063</xdr:colOff>
      <xdr:row>16</xdr:row>
      <xdr:rowOff>54789</xdr:rowOff>
    </xdr:to>
    <xdr:sp macro="" textlink="">
      <xdr:nvSpPr>
        <xdr:cNvPr id="2" name="TextBox 1">
          <a:extLst>
            <a:ext uri="{FF2B5EF4-FFF2-40B4-BE49-F238E27FC236}">
              <a16:creationId xmlns:a16="http://schemas.microsoft.com/office/drawing/2014/main" id="{D4FBF873-C59B-43AF-AF1A-CA10528BDDC4}"/>
            </a:ext>
          </a:extLst>
        </xdr:cNvPr>
        <xdr:cNvSpPr txBox="1"/>
      </xdr:nvSpPr>
      <xdr:spPr>
        <a:xfrm>
          <a:off x="4792002" y="422722"/>
          <a:ext cx="4809906" cy="2392632"/>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00" b="1" u="sng">
              <a:latin typeface="Arial" panose="020B0604020202020204" pitchFamily="34" charset="0"/>
              <a:cs typeface="Arial" panose="020B0604020202020204" pitchFamily="34" charset="0"/>
            </a:rPr>
            <a:t>Case</a:t>
          </a:r>
          <a:r>
            <a:rPr lang="en-IN" sz="1000" b="1" u="sng" baseline="0">
              <a:latin typeface="Arial" panose="020B0604020202020204" pitchFamily="34" charset="0"/>
              <a:cs typeface="Arial" panose="020B0604020202020204" pitchFamily="34" charset="0"/>
            </a:rPr>
            <a:t> Study:</a:t>
          </a:r>
          <a:br>
            <a:rPr lang="en-IN" sz="1000" b="1" u="sng" baseline="0">
              <a:latin typeface="Arial" panose="020B0604020202020204" pitchFamily="34" charset="0"/>
              <a:cs typeface="Arial" panose="020B0604020202020204" pitchFamily="34" charset="0"/>
            </a:rPr>
          </a:br>
          <a:br>
            <a:rPr lang="en-IN" sz="1000" baseline="0">
              <a:latin typeface="Arial" panose="020B0604020202020204" pitchFamily="34" charset="0"/>
              <a:cs typeface="Arial" panose="020B0604020202020204" pitchFamily="34" charset="0"/>
            </a:rPr>
          </a:br>
          <a:r>
            <a:rPr lang="en-IN" sz="1000" baseline="0">
              <a:latin typeface="Arial" panose="020B0604020202020204" pitchFamily="34" charset="0"/>
              <a:cs typeface="Arial" panose="020B0604020202020204" pitchFamily="34" charset="0"/>
            </a:rPr>
            <a:t>1. Use find dialogue box to find 11 in the worksheet, could you get results, why are you getting error. </a:t>
          </a:r>
        </a:p>
        <a:p>
          <a:endParaRPr lang="en-IN" sz="1000" baseline="0">
            <a:latin typeface="Arial" panose="020B0604020202020204" pitchFamily="34" charset="0"/>
            <a:cs typeface="Arial" panose="020B0604020202020204" pitchFamily="34" charset="0"/>
          </a:endParaRPr>
        </a:p>
        <a:p>
          <a:r>
            <a:rPr lang="en-IN" sz="1000" baseline="0">
              <a:latin typeface="Arial" panose="020B0604020202020204" pitchFamily="34" charset="0"/>
              <a:cs typeface="Arial" panose="020B0604020202020204" pitchFamily="34" charset="0"/>
            </a:rPr>
            <a:t>2. Financials were copied from PDF. We got a "hypen / dash" instead of 0 as a text. Replace that dash with 0.</a:t>
          </a:r>
        </a:p>
        <a:p>
          <a:endParaRPr lang="en-IN" sz="1000" baseline="0">
            <a:latin typeface="Arial" panose="020B0604020202020204" pitchFamily="34" charset="0"/>
            <a:cs typeface="Arial" panose="020B0604020202020204" pitchFamily="34" charset="0"/>
          </a:endParaRPr>
        </a:p>
        <a:p>
          <a:endParaRPr lang="en-IN" sz="1000" baseline="0">
            <a:latin typeface="Arial" panose="020B0604020202020204" pitchFamily="34" charset="0"/>
            <a:cs typeface="Arial" panose="020B0604020202020204" pitchFamily="34" charset="0"/>
          </a:endParaRPr>
        </a:p>
        <a:p>
          <a:r>
            <a:rPr lang="en-IN" sz="1000" b="0" i="1" baseline="0">
              <a:latin typeface="Arial" panose="020B0604020202020204" pitchFamily="34" charset="0"/>
              <a:cs typeface="Arial" panose="020B0604020202020204" pitchFamily="34" charset="0"/>
            </a:rPr>
            <a:t>Regards, Chinmay Amte</a:t>
          </a:r>
        </a:p>
        <a:p>
          <a:r>
            <a:rPr lang="en-IN" sz="1000" b="0" i="1" baseline="0">
              <a:solidFill>
                <a:srgbClr val="002060"/>
              </a:solidFill>
              <a:latin typeface="Arial" panose="020B0604020202020204" pitchFamily="34" charset="0"/>
              <a:cs typeface="Arial" panose="020B0604020202020204" pitchFamily="34" charset="0"/>
            </a:rPr>
            <a:t>https://www.linkedin.com/in/amtechinmaya/</a:t>
          </a:r>
          <a:br>
            <a:rPr lang="en-IN" sz="1000" b="0" i="1" baseline="0">
              <a:solidFill>
                <a:srgbClr val="002060"/>
              </a:solidFill>
              <a:latin typeface="Arial" panose="020B0604020202020204" pitchFamily="34" charset="0"/>
              <a:cs typeface="Arial" panose="020B0604020202020204" pitchFamily="34" charset="0"/>
            </a:rPr>
          </a:br>
          <a:br>
            <a:rPr lang="en-IN" sz="1000" b="0" i="1" baseline="0">
              <a:solidFill>
                <a:srgbClr val="002060"/>
              </a:solidFill>
              <a:latin typeface="Arial" panose="020B0604020202020204" pitchFamily="34" charset="0"/>
              <a:cs typeface="Arial" panose="020B0604020202020204" pitchFamily="34" charset="0"/>
            </a:rPr>
          </a:br>
          <a:r>
            <a:rPr lang="en-IN" sz="1000" b="0" i="1" baseline="0">
              <a:solidFill>
                <a:srgbClr val="002060"/>
              </a:solidFill>
              <a:latin typeface="Arial" panose="020B0604020202020204" pitchFamily="34" charset="0"/>
              <a:cs typeface="Arial" panose="020B0604020202020204" pitchFamily="34" charset="0"/>
            </a:rPr>
            <a:t>+91 9967799680</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111280</xdr:colOff>
      <xdr:row>0</xdr:row>
      <xdr:rowOff>169800</xdr:rowOff>
    </xdr:from>
    <xdr:to>
      <xdr:col>12</xdr:col>
      <xdr:colOff>40821</xdr:colOff>
      <xdr:row>10</xdr:row>
      <xdr:rowOff>20412</xdr:rowOff>
    </xdr:to>
    <xdr:sp macro="" textlink="">
      <xdr:nvSpPr>
        <xdr:cNvPr id="2" name="TextBox 1">
          <a:extLst>
            <a:ext uri="{FF2B5EF4-FFF2-40B4-BE49-F238E27FC236}">
              <a16:creationId xmlns:a16="http://schemas.microsoft.com/office/drawing/2014/main" id="{9829A04D-297A-4E71-9BA0-725D68DBF956}"/>
            </a:ext>
          </a:extLst>
        </xdr:cNvPr>
        <xdr:cNvSpPr txBox="1"/>
      </xdr:nvSpPr>
      <xdr:spPr>
        <a:xfrm>
          <a:off x="4700289" y="169800"/>
          <a:ext cx="3161238" cy="165355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00" b="1" u="sng">
              <a:latin typeface="Arial" panose="020B0604020202020204" pitchFamily="34" charset="0"/>
              <a:cs typeface="Arial" panose="020B0604020202020204" pitchFamily="34" charset="0"/>
            </a:rPr>
            <a:t>Case</a:t>
          </a:r>
          <a:r>
            <a:rPr lang="en-IN" sz="1000" b="1" u="sng" baseline="0">
              <a:latin typeface="Arial" panose="020B0604020202020204" pitchFamily="34" charset="0"/>
              <a:cs typeface="Arial" panose="020B0604020202020204" pitchFamily="34" charset="0"/>
            </a:rPr>
            <a:t> Study:</a:t>
          </a:r>
          <a:br>
            <a:rPr lang="en-IN" sz="1000" b="1" u="sng" baseline="0">
              <a:latin typeface="Arial" panose="020B0604020202020204" pitchFamily="34" charset="0"/>
              <a:cs typeface="Arial" panose="020B0604020202020204" pitchFamily="34" charset="0"/>
            </a:rPr>
          </a:br>
          <a:br>
            <a:rPr lang="en-IN" sz="1000" baseline="0">
              <a:latin typeface="Arial" panose="020B0604020202020204" pitchFamily="34" charset="0"/>
              <a:cs typeface="Arial" panose="020B0604020202020204" pitchFamily="34" charset="0"/>
            </a:rPr>
          </a:br>
          <a:r>
            <a:rPr lang="en-IN" sz="1000" baseline="0">
              <a:latin typeface="Arial" panose="020B0604020202020204" pitchFamily="34" charset="0"/>
              <a:cs typeface="Arial" panose="020B0604020202020204" pitchFamily="34" charset="0"/>
            </a:rPr>
            <a:t>1. Understand Fiscal Year Logic</a:t>
          </a:r>
          <a:br>
            <a:rPr lang="en-IN" sz="1000" baseline="0">
              <a:latin typeface="Arial" panose="020B0604020202020204" pitchFamily="34" charset="0"/>
              <a:cs typeface="Arial" panose="020B0604020202020204" pitchFamily="34" charset="0"/>
            </a:rPr>
          </a:br>
          <a:r>
            <a:rPr lang="en-IN" sz="1000" baseline="0">
              <a:latin typeface="Arial" panose="020B0604020202020204" pitchFamily="34" charset="0"/>
              <a:cs typeface="Arial" panose="020B0604020202020204" pitchFamily="34" charset="0"/>
            </a:rPr>
            <a:t>2. Make Lambda UDF</a:t>
          </a:r>
        </a:p>
        <a:p>
          <a:r>
            <a:rPr lang="en-IN" sz="1000" baseline="0">
              <a:latin typeface="Arial" panose="020B0604020202020204" pitchFamily="34" charset="0"/>
              <a:cs typeface="Arial" panose="020B0604020202020204" pitchFamily="34" charset="0"/>
            </a:rPr>
            <a:t>3. Transfer Lambda via Name Manager</a:t>
          </a:r>
          <a:br>
            <a:rPr lang="en-IN" sz="1000" baseline="0">
              <a:latin typeface="Arial" panose="020B0604020202020204" pitchFamily="34" charset="0"/>
              <a:cs typeface="Arial" panose="020B0604020202020204" pitchFamily="34" charset="0"/>
            </a:rPr>
          </a:br>
          <a:endParaRPr lang="en-IN" sz="1000" baseline="0">
            <a:latin typeface="Arial" panose="020B0604020202020204" pitchFamily="34" charset="0"/>
            <a:cs typeface="Arial" panose="020B0604020202020204" pitchFamily="34" charset="0"/>
          </a:endParaRPr>
        </a:p>
        <a:p>
          <a:r>
            <a:rPr lang="en-IN" sz="1000" b="0" i="1" baseline="0">
              <a:latin typeface="Arial" panose="020B0604020202020204" pitchFamily="34" charset="0"/>
              <a:cs typeface="Arial" panose="020B0604020202020204" pitchFamily="34" charset="0"/>
            </a:rPr>
            <a:t>Regards, Chinmay Amte</a:t>
          </a:r>
        </a:p>
        <a:p>
          <a:r>
            <a:rPr lang="en-IN" sz="1000" b="0" i="1" baseline="0">
              <a:solidFill>
                <a:srgbClr val="002060"/>
              </a:solidFill>
              <a:latin typeface="Arial" panose="020B0604020202020204" pitchFamily="34" charset="0"/>
              <a:cs typeface="Arial" panose="020B0604020202020204" pitchFamily="34" charset="0"/>
            </a:rPr>
            <a:t>https://www.linkedin.com/in/amtechinmaya/</a:t>
          </a:r>
          <a:br>
            <a:rPr lang="en-IN" sz="1000" b="0" i="1" baseline="0">
              <a:solidFill>
                <a:srgbClr val="002060"/>
              </a:solidFill>
              <a:latin typeface="Arial" panose="020B0604020202020204" pitchFamily="34" charset="0"/>
              <a:cs typeface="Arial" panose="020B0604020202020204" pitchFamily="34" charset="0"/>
            </a:rPr>
          </a:br>
          <a:br>
            <a:rPr lang="en-IN" sz="1000" b="0" i="1" baseline="0">
              <a:solidFill>
                <a:srgbClr val="002060"/>
              </a:solidFill>
              <a:latin typeface="Arial" panose="020B0604020202020204" pitchFamily="34" charset="0"/>
              <a:cs typeface="Arial" panose="020B0604020202020204" pitchFamily="34" charset="0"/>
            </a:rPr>
          </a:br>
          <a:r>
            <a:rPr lang="en-IN" sz="1000" b="0" i="1" baseline="0">
              <a:solidFill>
                <a:srgbClr val="002060"/>
              </a:solidFill>
              <a:latin typeface="Arial" panose="020B0604020202020204" pitchFamily="34" charset="0"/>
              <a:cs typeface="Arial" panose="020B0604020202020204" pitchFamily="34" charset="0"/>
            </a:rPr>
            <a:t>+91 9967799680</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171450</xdr:colOff>
      <xdr:row>3</xdr:row>
      <xdr:rowOff>133350</xdr:rowOff>
    </xdr:from>
    <xdr:to>
      <xdr:col>12</xdr:col>
      <xdr:colOff>94188</xdr:colOff>
      <xdr:row>9</xdr:row>
      <xdr:rowOff>143846</xdr:rowOff>
    </xdr:to>
    <xdr:sp macro="" textlink="">
      <xdr:nvSpPr>
        <xdr:cNvPr id="2" name="TextBox 1">
          <a:extLst>
            <a:ext uri="{FF2B5EF4-FFF2-40B4-BE49-F238E27FC236}">
              <a16:creationId xmlns:a16="http://schemas.microsoft.com/office/drawing/2014/main" id="{E02F9A7A-CD4F-4DFF-9846-3FA153B04591}"/>
            </a:ext>
          </a:extLst>
        </xdr:cNvPr>
        <xdr:cNvSpPr txBox="1"/>
      </xdr:nvSpPr>
      <xdr:spPr>
        <a:xfrm>
          <a:off x="7386638" y="681038"/>
          <a:ext cx="3161238" cy="165355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00" b="1" u="sng">
              <a:latin typeface="Arial" panose="020B0604020202020204" pitchFamily="34" charset="0"/>
              <a:cs typeface="Arial" panose="020B0604020202020204" pitchFamily="34" charset="0"/>
            </a:rPr>
            <a:t>Case</a:t>
          </a:r>
          <a:r>
            <a:rPr lang="en-IN" sz="1000" b="1" u="sng" baseline="0">
              <a:latin typeface="Arial" panose="020B0604020202020204" pitchFamily="34" charset="0"/>
              <a:cs typeface="Arial" panose="020B0604020202020204" pitchFamily="34" charset="0"/>
            </a:rPr>
            <a:t> Study:</a:t>
          </a:r>
          <a:br>
            <a:rPr lang="en-IN" sz="1000" b="1" u="sng" baseline="0">
              <a:latin typeface="Arial" panose="020B0604020202020204" pitchFamily="34" charset="0"/>
              <a:cs typeface="Arial" panose="020B0604020202020204" pitchFamily="34" charset="0"/>
            </a:rPr>
          </a:br>
          <a:br>
            <a:rPr lang="en-IN" sz="1000" baseline="0">
              <a:latin typeface="Arial" panose="020B0604020202020204" pitchFamily="34" charset="0"/>
              <a:cs typeface="Arial" panose="020B0604020202020204" pitchFamily="34" charset="0"/>
            </a:rPr>
          </a:br>
          <a:r>
            <a:rPr lang="en-IN" sz="1000" baseline="0">
              <a:latin typeface="Arial" panose="020B0604020202020204" pitchFamily="34" charset="0"/>
              <a:cs typeface="Arial" panose="020B0604020202020204" pitchFamily="34" charset="0"/>
            </a:rPr>
            <a:t>1. Understand Python in Excel</a:t>
          </a:r>
          <a:br>
            <a:rPr lang="en-IN" sz="1000" baseline="0">
              <a:latin typeface="Arial" panose="020B0604020202020204" pitchFamily="34" charset="0"/>
              <a:cs typeface="Arial" panose="020B0604020202020204" pitchFamily="34" charset="0"/>
            </a:rPr>
          </a:br>
          <a:endParaRPr lang="en-IN" sz="1000" baseline="0">
            <a:latin typeface="Arial" panose="020B0604020202020204" pitchFamily="34" charset="0"/>
            <a:cs typeface="Arial" panose="020B0604020202020204" pitchFamily="34" charset="0"/>
          </a:endParaRPr>
        </a:p>
        <a:p>
          <a:r>
            <a:rPr lang="en-IN" sz="1000" b="0" i="1" baseline="0">
              <a:latin typeface="Arial" panose="020B0604020202020204" pitchFamily="34" charset="0"/>
              <a:cs typeface="Arial" panose="020B0604020202020204" pitchFamily="34" charset="0"/>
            </a:rPr>
            <a:t>Regards, Chinmay Amte</a:t>
          </a:r>
        </a:p>
        <a:p>
          <a:r>
            <a:rPr lang="en-IN" sz="1000" b="0" i="1" baseline="0">
              <a:solidFill>
                <a:srgbClr val="002060"/>
              </a:solidFill>
              <a:latin typeface="Arial" panose="020B0604020202020204" pitchFamily="34" charset="0"/>
              <a:cs typeface="Arial" panose="020B0604020202020204" pitchFamily="34" charset="0"/>
            </a:rPr>
            <a:t>https://www.linkedin.com/in/amtechinmaya/</a:t>
          </a:r>
          <a:br>
            <a:rPr lang="en-IN" sz="1000" b="0" i="1" baseline="0">
              <a:solidFill>
                <a:srgbClr val="002060"/>
              </a:solidFill>
              <a:latin typeface="Arial" panose="020B0604020202020204" pitchFamily="34" charset="0"/>
              <a:cs typeface="Arial" panose="020B0604020202020204" pitchFamily="34" charset="0"/>
            </a:rPr>
          </a:br>
          <a:br>
            <a:rPr lang="en-IN" sz="1000" b="0" i="1" baseline="0">
              <a:solidFill>
                <a:srgbClr val="002060"/>
              </a:solidFill>
              <a:latin typeface="Arial" panose="020B0604020202020204" pitchFamily="34" charset="0"/>
              <a:cs typeface="Arial" panose="020B0604020202020204" pitchFamily="34" charset="0"/>
            </a:rPr>
          </a:br>
          <a:r>
            <a:rPr lang="en-IN" sz="1000" b="0" i="1" baseline="0">
              <a:solidFill>
                <a:srgbClr val="002060"/>
              </a:solidFill>
              <a:latin typeface="Arial" panose="020B0604020202020204" pitchFamily="34" charset="0"/>
              <a:cs typeface="Arial" panose="020B0604020202020204" pitchFamily="34" charset="0"/>
            </a:rPr>
            <a:t>+91 9967799680</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44889</xdr:colOff>
      <xdr:row>2</xdr:row>
      <xdr:rowOff>125906</xdr:rowOff>
    </xdr:from>
    <xdr:to>
      <xdr:col>9</xdr:col>
      <xdr:colOff>23372</xdr:colOff>
      <xdr:row>22</xdr:row>
      <xdr:rowOff>12091</xdr:rowOff>
    </xdr:to>
    <xdr:pic>
      <xdr:nvPicPr>
        <xdr:cNvPr id="2" name="Picture 1">
          <a:extLst>
            <a:ext uri="{FF2B5EF4-FFF2-40B4-BE49-F238E27FC236}">
              <a16:creationId xmlns:a16="http://schemas.microsoft.com/office/drawing/2014/main" id="{80638984-769D-BE86-8049-DB68C8FD0CFA}"/>
            </a:ext>
          </a:extLst>
        </xdr:cNvPr>
        <xdr:cNvPicPr>
          <a:picLocks noChangeAspect="1"/>
        </xdr:cNvPicPr>
      </xdr:nvPicPr>
      <xdr:blipFill>
        <a:blip xmlns:r="http://schemas.openxmlformats.org/officeDocument/2006/relationships" r:embed="rId1"/>
        <a:stretch>
          <a:fillRect/>
        </a:stretch>
      </xdr:blipFill>
      <xdr:spPr>
        <a:xfrm>
          <a:off x="7872906" y="848492"/>
          <a:ext cx="3854173" cy="3499116"/>
        </a:xfrm>
        <a:prstGeom prst="rect">
          <a:avLst/>
        </a:prstGeom>
        <a:ln w="28575">
          <a:solidFill>
            <a:schemeClr val="tx1"/>
          </a:solid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445046</xdr:colOff>
      <xdr:row>2</xdr:row>
      <xdr:rowOff>56397</xdr:rowOff>
    </xdr:from>
    <xdr:to>
      <xdr:col>16</xdr:col>
      <xdr:colOff>229920</xdr:colOff>
      <xdr:row>23</xdr:row>
      <xdr:rowOff>130220</xdr:rowOff>
    </xdr:to>
    <xdr:pic>
      <xdr:nvPicPr>
        <xdr:cNvPr id="2" name="Picture 1">
          <a:extLst>
            <a:ext uri="{FF2B5EF4-FFF2-40B4-BE49-F238E27FC236}">
              <a16:creationId xmlns:a16="http://schemas.microsoft.com/office/drawing/2014/main" id="{49D0FAA8-6F85-D633-D907-2BE7869AA885}"/>
            </a:ext>
          </a:extLst>
        </xdr:cNvPr>
        <xdr:cNvPicPr>
          <a:picLocks noChangeAspect="1"/>
        </xdr:cNvPicPr>
      </xdr:nvPicPr>
      <xdr:blipFill>
        <a:blip xmlns:r="http://schemas.openxmlformats.org/officeDocument/2006/relationships" r:embed="rId1"/>
        <a:stretch>
          <a:fillRect/>
        </a:stretch>
      </xdr:blipFill>
      <xdr:spPr>
        <a:xfrm>
          <a:off x="8591428" y="419851"/>
          <a:ext cx="6239314" cy="3890090"/>
        </a:xfrm>
        <a:prstGeom prst="rect">
          <a:avLst/>
        </a:prstGeom>
        <a:ln w="57150">
          <a:solidFill>
            <a:schemeClr val="tx1"/>
          </a:solidFill>
        </a:ln>
      </xdr:spPr>
    </xdr:pic>
    <xdr:clientData/>
  </xdr:twoCellAnchor>
  <xdr:twoCellAnchor editAs="oneCell">
    <xdr:from>
      <xdr:col>12</xdr:col>
      <xdr:colOff>638194</xdr:colOff>
      <xdr:row>0</xdr:row>
      <xdr:rowOff>55080</xdr:rowOff>
    </xdr:from>
    <xdr:to>
      <xdr:col>16</xdr:col>
      <xdr:colOff>276898</xdr:colOff>
      <xdr:row>23</xdr:row>
      <xdr:rowOff>27239</xdr:rowOff>
    </xdr:to>
    <mc:AlternateContent xmlns:mc="http://schemas.openxmlformats.org/markup-compatibility/2006">
      <mc:Choice xmlns:xdr14="http://schemas.microsoft.com/office/excel/2010/spreadsheetDrawing" Requires="xdr14">
        <xdr:contentPart xmlns:r="http://schemas.openxmlformats.org/officeDocument/2006/relationships" r:id="rId2">
          <xdr14:nvContentPartPr>
            <xdr14:cNvPr id="3" name="Ink 2">
              <a:extLst>
                <a:ext uri="{FF2B5EF4-FFF2-40B4-BE49-F238E27FC236}">
                  <a16:creationId xmlns:a16="http://schemas.microsoft.com/office/drawing/2014/main" id="{CA0F87E5-96AA-7DF7-0D90-D5678EE18610}"/>
                </a:ext>
              </a:extLst>
            </xdr14:cNvPr>
            <xdr14:cNvContentPartPr/>
          </xdr14:nvContentPartPr>
          <xdr14:nvPr macro=""/>
          <xdr14:xfrm>
            <a:off x="12657240" y="55080"/>
            <a:ext cx="2220480" cy="4151880"/>
          </xdr14:xfrm>
        </xdr:contentPart>
      </mc:Choice>
      <mc:Fallback>
        <xdr:pic>
          <xdr:nvPicPr>
            <xdr:cNvPr id="3" name="Ink 2">
              <a:extLst>
                <a:ext uri="{FF2B5EF4-FFF2-40B4-BE49-F238E27FC236}">
                  <a16:creationId xmlns:a16="http://schemas.microsoft.com/office/drawing/2014/main" id="{CA0F87E5-96AA-7DF7-0D90-D5678EE18610}"/>
                </a:ext>
              </a:extLst>
            </xdr:cNvPr>
            <xdr:cNvPicPr/>
          </xdr:nvPicPr>
          <xdr:blipFill>
            <a:blip xmlns:r="http://schemas.openxmlformats.org/officeDocument/2006/relationships" r:embed="rId3"/>
            <a:stretch>
              <a:fillRect/>
            </a:stretch>
          </xdr:blipFill>
          <xdr:spPr>
            <a:xfrm>
              <a:off x="12651130" y="49026"/>
              <a:ext cx="2232700" cy="4163988"/>
            </a:xfrm>
            <a:prstGeom prst="rect">
              <a:avLst/>
            </a:prstGeom>
          </xdr:spPr>
        </xdr:pic>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160985</xdr:colOff>
      <xdr:row>3</xdr:row>
      <xdr:rowOff>174402</xdr:rowOff>
    </xdr:from>
    <xdr:to>
      <xdr:col>10</xdr:col>
      <xdr:colOff>229108</xdr:colOff>
      <xdr:row>23</xdr:row>
      <xdr:rowOff>154278</xdr:rowOff>
    </xdr:to>
    <xdr:pic>
      <xdr:nvPicPr>
        <xdr:cNvPr id="3" name="Picture 2">
          <a:extLst>
            <a:ext uri="{FF2B5EF4-FFF2-40B4-BE49-F238E27FC236}">
              <a16:creationId xmlns:a16="http://schemas.microsoft.com/office/drawing/2014/main" id="{22C183F6-8764-D765-7903-51AD83BD45C1}"/>
            </a:ext>
          </a:extLst>
        </xdr:cNvPr>
        <xdr:cNvPicPr>
          <a:picLocks noChangeAspect="1"/>
        </xdr:cNvPicPr>
      </xdr:nvPicPr>
      <xdr:blipFill>
        <a:blip xmlns:r="http://schemas.openxmlformats.org/officeDocument/2006/relationships" r:embed="rId1"/>
        <a:stretch>
          <a:fillRect/>
        </a:stretch>
      </xdr:blipFill>
      <xdr:spPr>
        <a:xfrm>
          <a:off x="8431637" y="717730"/>
          <a:ext cx="2670729" cy="360205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270933</xdr:colOff>
      <xdr:row>5</xdr:row>
      <xdr:rowOff>25401</xdr:rowOff>
    </xdr:from>
    <xdr:to>
      <xdr:col>13</xdr:col>
      <xdr:colOff>230294</xdr:colOff>
      <xdr:row>12</xdr:row>
      <xdr:rowOff>72813</xdr:rowOff>
    </xdr:to>
    <xdr:sp macro="" textlink="">
      <xdr:nvSpPr>
        <xdr:cNvPr id="2" name="TextBox 1">
          <a:extLst>
            <a:ext uri="{FF2B5EF4-FFF2-40B4-BE49-F238E27FC236}">
              <a16:creationId xmlns:a16="http://schemas.microsoft.com/office/drawing/2014/main" id="{74FA3069-11F6-424F-9F2C-9A4C1BFE88F8}"/>
            </a:ext>
          </a:extLst>
        </xdr:cNvPr>
        <xdr:cNvSpPr txBox="1"/>
      </xdr:nvSpPr>
      <xdr:spPr>
        <a:xfrm>
          <a:off x="7814733" y="849314"/>
          <a:ext cx="4807586" cy="1352337"/>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000" b="1" u="sng">
              <a:latin typeface="Arial" panose="020B0604020202020204" pitchFamily="34" charset="0"/>
              <a:cs typeface="Arial" panose="020B0604020202020204" pitchFamily="34" charset="0"/>
            </a:rPr>
            <a:t>Case</a:t>
          </a:r>
          <a:r>
            <a:rPr lang="en-IN" sz="1000" b="1" u="sng" baseline="0">
              <a:latin typeface="Arial" panose="020B0604020202020204" pitchFamily="34" charset="0"/>
              <a:cs typeface="Arial" panose="020B0604020202020204" pitchFamily="34" charset="0"/>
            </a:rPr>
            <a:t> Study:</a:t>
          </a:r>
          <a:br>
            <a:rPr lang="en-IN" sz="1000" b="1" u="sng" baseline="0">
              <a:latin typeface="Arial" panose="020B0604020202020204" pitchFamily="34" charset="0"/>
              <a:cs typeface="Arial" panose="020B0604020202020204" pitchFamily="34" charset="0"/>
            </a:rPr>
          </a:br>
          <a:br>
            <a:rPr lang="en-IN" sz="1000" baseline="0">
              <a:latin typeface="Arial" panose="020B0604020202020204" pitchFamily="34" charset="0"/>
              <a:cs typeface="Arial" panose="020B0604020202020204" pitchFamily="34" charset="0"/>
            </a:rPr>
          </a:br>
          <a:r>
            <a:rPr lang="en-IN" sz="1000" baseline="0">
              <a:latin typeface="Arial" panose="020B0604020202020204" pitchFamily="34" charset="0"/>
              <a:cs typeface="Arial" panose="020B0604020202020204" pitchFamily="34" charset="0"/>
            </a:rPr>
            <a:t>1. Compute % share/contribution of each sector i.e Common Size Analysis</a:t>
          </a:r>
        </a:p>
        <a:p>
          <a:r>
            <a:rPr lang="en-IN" sz="1000" baseline="0">
              <a:latin typeface="Arial" panose="020B0604020202020204" pitchFamily="34" charset="0"/>
              <a:cs typeface="Arial" panose="020B0604020202020204" pitchFamily="34" charset="0"/>
            </a:rPr>
            <a:t>2. Compute product prices in local currencies using the conversion rates provided</a:t>
          </a:r>
        </a:p>
        <a:p>
          <a:endParaRPr lang="en-IN" sz="1000" baseline="0">
            <a:latin typeface="Arial" panose="020B0604020202020204" pitchFamily="34" charset="0"/>
            <a:cs typeface="Arial" panose="020B0604020202020204" pitchFamily="34" charset="0"/>
          </a:endParaRPr>
        </a:p>
        <a:p>
          <a:r>
            <a:rPr lang="en-IN" sz="1000" b="0" i="1" baseline="0">
              <a:latin typeface="Arial" panose="020B0604020202020204" pitchFamily="34" charset="0"/>
              <a:cs typeface="Arial" panose="020B0604020202020204" pitchFamily="34" charset="0"/>
            </a:rPr>
            <a:t>Regards, Chinmay Amte</a:t>
          </a:r>
        </a:p>
        <a:p>
          <a:r>
            <a:rPr lang="en-IN" sz="1000" b="0" i="1" baseline="0">
              <a:solidFill>
                <a:srgbClr val="002060"/>
              </a:solidFill>
              <a:latin typeface="Arial" panose="020B0604020202020204" pitchFamily="34" charset="0"/>
              <a:cs typeface="Arial" panose="020B0604020202020204" pitchFamily="34" charset="0"/>
            </a:rPr>
            <a:t>https://www.linkedin.com/in/amtechinmaya</a:t>
          </a:r>
          <a:r>
            <a:rPr lang="en-IN" sz="1000" b="1" i="1" baseline="0">
              <a:solidFill>
                <a:srgbClr val="002060"/>
              </a:solidFill>
              <a:latin typeface="Arial" panose="020B0604020202020204" pitchFamily="34" charset="0"/>
              <a:cs typeface="Arial" panose="020B0604020202020204" pitchFamily="34" charset="0"/>
            </a:rPr>
            <a:t>/</a:t>
          </a:r>
          <a:br>
            <a:rPr lang="en-IN" sz="1000" b="1" i="1" baseline="0">
              <a:solidFill>
                <a:srgbClr val="002060"/>
              </a:solidFill>
              <a:latin typeface="Arial" panose="020B0604020202020204" pitchFamily="34" charset="0"/>
              <a:cs typeface="Arial" panose="020B0604020202020204" pitchFamily="34" charset="0"/>
            </a:rPr>
          </a:br>
          <a:r>
            <a:rPr lang="en-IN" sz="1000" b="1" i="1" baseline="0">
              <a:solidFill>
                <a:srgbClr val="002060"/>
              </a:solidFill>
              <a:latin typeface="Arial" panose="020B0604020202020204" pitchFamily="34" charset="0"/>
              <a:cs typeface="Arial" panose="020B0604020202020204" pitchFamily="34" charset="0"/>
            </a:rPr>
            <a:t>+91 9967799680</a:t>
          </a:r>
        </a:p>
      </xdr:txBody>
    </xdr:sp>
    <xdr:clientData/>
  </xdr:twoCellAnchor>
  <xdr:twoCellAnchor editAs="oneCell">
    <xdr:from>
      <xdr:col>5</xdr:col>
      <xdr:colOff>353398</xdr:colOff>
      <xdr:row>9</xdr:row>
      <xdr:rowOff>88628</xdr:rowOff>
    </xdr:from>
    <xdr:to>
      <xdr:col>5</xdr:col>
      <xdr:colOff>368518</xdr:colOff>
      <xdr:row>9</xdr:row>
      <xdr:rowOff>105548</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a:extLst>
                <a:ext uri="{FF2B5EF4-FFF2-40B4-BE49-F238E27FC236}">
                  <a16:creationId xmlns:a16="http://schemas.microsoft.com/office/drawing/2014/main" id="{0539B637-D5F0-4779-B6BD-7C90046D984E}"/>
                </a:ext>
              </a:extLst>
            </xdr14:cNvPr>
            <xdr14:cNvContentPartPr/>
          </xdr14:nvContentPartPr>
          <xdr14:nvPr macro=""/>
          <xdr14:xfrm>
            <a:off x="6986880" y="1741896"/>
            <a:ext cx="15120" cy="16920"/>
          </xdr14:xfrm>
        </xdr:contentPart>
      </mc:Choice>
      <mc:Fallback xmlns="">
        <xdr:pic>
          <xdr:nvPicPr>
            <xdr:cNvPr id="6" name="Ink 5">
              <a:extLst>
                <a:ext uri="{FF2B5EF4-FFF2-40B4-BE49-F238E27FC236}">
                  <a16:creationId xmlns:a16="http://schemas.microsoft.com/office/drawing/2014/main" id="{DEA4DF13-EB47-DB42-6397-CCC3B4111BDC}"/>
                </a:ext>
              </a:extLst>
            </xdr:cNvPr>
            <xdr:cNvPicPr/>
          </xdr:nvPicPr>
          <xdr:blipFill>
            <a:blip xmlns:r="http://schemas.openxmlformats.org/officeDocument/2006/relationships" r:embed="rId4"/>
            <a:stretch>
              <a:fillRect/>
            </a:stretch>
          </xdr:blipFill>
          <xdr:spPr>
            <a:xfrm>
              <a:off x="6980760" y="1735776"/>
              <a:ext cx="27360" cy="29160"/>
            </a:xfrm>
            <a:prstGeom prst="rect">
              <a:avLst/>
            </a:prstGeom>
          </xdr:spPr>
        </xdr:pic>
      </mc:Fallback>
    </mc:AlternateContent>
    <xdr:clientData/>
  </xdr:twoCellAnchor>
</xdr:wsDr>
</file>

<file path=xl/drawings/drawing11.xml><?xml version="1.0" encoding="utf-8"?>
<xdr:wsDr xmlns:xdr="http://schemas.openxmlformats.org/drawingml/2006/spreadsheetDrawing" xmlns:a="http://schemas.openxmlformats.org/drawingml/2006/main">
  <xdr:twoCellAnchor>
    <xdr:from>
      <xdr:col>4</xdr:col>
      <xdr:colOff>359567</xdr:colOff>
      <xdr:row>6</xdr:row>
      <xdr:rowOff>80962</xdr:rowOff>
    </xdr:from>
    <xdr:to>
      <xdr:col>14</xdr:col>
      <xdr:colOff>290512</xdr:colOff>
      <xdr:row>21</xdr:row>
      <xdr:rowOff>157163</xdr:rowOff>
    </xdr:to>
    <xdr:graphicFrame macro="">
      <xdr:nvGraphicFramePr>
        <xdr:cNvPr id="2" name="Chart 1">
          <a:extLst>
            <a:ext uri="{FF2B5EF4-FFF2-40B4-BE49-F238E27FC236}">
              <a16:creationId xmlns:a16="http://schemas.microsoft.com/office/drawing/2014/main" id="{BCD3DE81-11FB-134A-B5E4-E5D46470A6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0-31T19:07:24.508"/>
    </inkml:context>
    <inkml:brush xml:id="br0">
      <inkml:brushProperty name="width" value="0.035" units="cm"/>
      <inkml:brushProperty name="height" value="0.035" units="cm"/>
      <inkml:brushProperty name="color" value="#E71224"/>
    </inkml:brush>
  </inkml:definitions>
  <inkml:trace contextRef="#ctx0" brushRef="#br0">73 497 24575,'0'108'-161,"13"1034"-7423,21-314 4408,-10-271 2798,40 580-1012,94 328 607,-62-646 780,14 96 60,-58-563 198,52 385 231,-14-184 631,-45-298-1163,16 94 46,22 134 0,-73-417 740,123 797 2070,-121-765-2471,13 79 1739,-3 34 3182,-22-209-5246,0-1-1,0 1 0,0 0 1,1 0-1,-1 0 0,1 0 1,-1 0-1,1 0 0,0-1 1,0 1-1,0 0 0,0-1 1,0 1-1,0 0 0,0-1 1,1 0-1,-1 1 0,0-1 1,1 0-1,-1 1 0,1-1 1,0 0-1,-1 0 0,1 0 1,0 0-1,-1-1 0,1 1 1,0 0-1,2 0 0,5 0-22,1 1 1,-1-1-1,1-1 0,16 0 0,-10-1 32,781-57-3932,-283 21 3909,-241 22 0,313-6-261,-1 21-68,-206 2 402,-164-12 4318,-212 10-4387,34-4 11,56-13 1,-59 10-16,48-5 0,-27 6 0,-29 1 0,32-11 0,-32 9 0,30-6 0,88-15 0,2 0 0,-63 10 0,-59 11 0,0 2 0,38-5 0,-48 10 0,0-1 0,0-1 0,0-1 0,0 0 0,0-1 0,-1 0 0,15-7 0,-18 6 0,0 1 0,-1-2 0,0 0 0,0 0 0,0 0 0,14-15 0,-18 15 0,0 0 0,0 0 0,0-1 0,-1 0 0,0 0 0,-1 0 0,1 0 0,-1-1 0,4-14 0,28-121 0,-18 82 0,46-180 0,-47 169 0,8-102 0,24-244-991,-17 49 991,-18 174 0,19-290-2297,-9-141 2297,-23 0 0,-2 275 0,2 230-50,-11-883-1449,8 893 1499,-15-301 0,8 287 0,-29-281 0,14 179-578,-23-168-755,-22-224 1291,21 146 42,29 292 581,-13-85 475,-25-81-616,5 25-44,23 134-498,11 62 1918,-26-203-1442,0-5-405,-2 44 31,13-68 773,30 308-360,2 26-112,-2 0 0,-8-27-1,6 27-242,1 0-1,-2-26 0,7-39-57,1 57 0,-4-42 0,2 64 0,-1 0 0,-1 0 0,-5-16 0,6 21 0,0 1 0,0-1 0,0 1 0,-1-1 0,1 1 0,-1 0 0,0 0 0,-7-7 0,9 10 0,-1 0 0,1 0 0,0 0 0,0 1 0,-1-1 0,1 0 0,0 1 0,-1-1 0,1 1 0,-1-1 0,1 1 0,-1 0 0,1-1 0,-1 1 0,1 0 0,-1 0 0,1 0 0,-1 0 0,-1 1 0,-2 0 0,1 1 0,-1 0 0,1-1 0,-8 6 0,-10 4 0,12-8 0,-1 0 0,0-1 0,0 0 0,0 0 0,-1-1 0,-12-1 0,-69-8 0,85 7 0,-137-15-813,-169-24 281,-610-95-1230,687 116 1429,-6-1-18,-70-1 295,0 22-35,125 0 68,-830-1 3984,996 2-3961,0 1 0,0 1 0,1 1 0,-1 0 0,-36 16 0,-54 22 0,68-28 0,14-5 0,-1 0 0,-45 7 0,21-11 0,27-3 0,-47 10 0,-116 25 0,173-34 0,-1 1 0,0 1 0,1 1 0,-25 13 0,12-6 0,-60 29 0,47-22 0,32-17 0,1 1 0,0 1 0,0 0 0,1 0 0,-19 15 0,17-11 0,-1 0 0,0-1 0,-1-1 0,-15 8 0,16-10 0,0 1 0,0 1 0,1 0 0,0 0 0,-12 13 0,-83 91-1365,94-98-5461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10-04T10:24:40.905"/>
    </inkml:context>
    <inkml:brush xml:id="br0">
      <inkml:brushProperty name="width" value="0.035" units="cm"/>
      <inkml:brushProperty name="height" value="0.035" units="cm"/>
    </inkml:brush>
  </inkml:definitions>
  <inkml:trace contextRef="#ctx0" brushRef="#br0">41 43 1588 0 0,'0'3'2336'0'0,"-5"-6"21"0"0,-7-10-93 0 0,6 0-1036 0 0,0 3-1268 0 0,6 3-1100 0 0,-5 14-2693 0 0,5 0 1841 0 0,-6-1 172 0 0</inkml:trace>
</inkml:ink>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D02816E4-F450-41F2-8587-1D2B658D1F9A}" autoFormatId="16" applyNumberFormats="0" applyBorderFormats="0" applyFontFormats="0" applyPatternFormats="0" applyAlignmentFormats="0" applyWidthHeightFormats="0">
  <queryTableRefresh nextId="3">
    <queryTableFields count="2">
      <queryTableField id="1" name="Names" tableColumnId="1"/>
      <queryTableField id="2" name="Custom" tableColumnId="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1" xr16:uid="{87E1DC5B-729A-4360-B7A1-3CFDE7DE7CA2}" autoFormatId="16" applyNumberFormats="0" applyBorderFormats="0" applyFontFormats="0" applyPatternFormats="0" applyAlignmentFormats="0" applyWidthHeightFormats="0">
  <queryTableRefresh nextId="17">
    <queryTableFields count="16">
      <queryTableField id="1" name="Team" tableColumnId="1"/>
      <queryTableField id="2" name="Summer Olympic Games" tableColumnId="2"/>
      <queryTableField id="3" name="Summer Olympic Games_1" tableColumnId="3"/>
      <queryTableField id="4" name="Summer Olympic Games_2" tableColumnId="4"/>
      <queryTableField id="5" name="Summer Olympic Games_3" tableColumnId="5"/>
      <queryTableField id="6" name="Summer Olympic Games_4" tableColumnId="6"/>
      <queryTableField id="7" name="Winter Olympic Games" tableColumnId="7"/>
      <queryTableField id="8" name="Winter Olympic Games_5" tableColumnId="8"/>
      <queryTableField id="9" name="Winter Olympic Games_6" tableColumnId="9"/>
      <queryTableField id="10" name="Winter Olympic Games_7" tableColumnId="10"/>
      <queryTableField id="11" name="Winter Olympic Games_8" tableColumnId="11"/>
      <queryTableField id="12" name="Combined total" tableColumnId="12"/>
      <queryTableField id="13" name="Combined total_9" tableColumnId="13"/>
      <queryTableField id="14" name="Combined total_10" tableColumnId="14"/>
      <queryTableField id="15" name="Combined total_11" tableColumnId="15"/>
      <queryTableField id="16" name="Combined total_12" tableColumnId="16"/>
    </queryTableFields>
  </queryTableRefresh>
</queryTable>
</file>

<file path=xl/richData/_rels/rdRichValueWebImage.xml.rels><?xml version="1.0" encoding="UTF-8" standalone="yes"?>
<Relationships xmlns="http://schemas.openxmlformats.org/package/2006/relationships"><Relationship Id="rId2" Type="http://schemas.openxmlformats.org/officeDocument/2006/relationships/hyperlink" Target="https://www.bing.com/images/search?form=xlimg&amp;q=Mumbai" TargetMode="External"/><Relationship Id="rId1" Type="http://schemas.openxmlformats.org/officeDocument/2006/relationships/hyperlink" Target="https://www.bing.com/th?id=OSK.77266c06aab97a03f3fa7adfb9088a9a&amp;qlt=95"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Srd>
</file>

<file path=xl/richData/rdarray.xml><?xml version="1.0" encoding="utf-8"?>
<arrayData xmlns="http://schemas.microsoft.com/office/spreadsheetml/2017/richdata2" count="3">
  <a r="1">
    <v t="s">Indian Standard Time</v>
  </a>
  <a r="1" c="2132">
    <v t="i">147</v>
    <v t="i">148</v>
    <v t="i">149</v>
    <v t="i">150</v>
    <v t="i">153</v>
    <v t="i">154</v>
    <v t="i">155</v>
    <v t="i">156</v>
    <v t="i">157</v>
    <v t="i">160</v>
    <v t="i">162</v>
    <v t="i">163</v>
    <v t="i">164</v>
    <v t="i">167</v>
    <v t="i">168</v>
    <v t="i">169</v>
    <v t="i">170</v>
    <v t="i">174</v>
    <v t="i">175</v>
    <v t="i">176</v>
    <v t="i">177</v>
    <v t="i">178</v>
    <v t="i">181</v>
    <v t="i">182</v>
    <v t="i">183</v>
    <v t="i">184</v>
    <v t="i">185</v>
    <v t="i">189</v>
    <v t="i">190</v>
    <v t="i">191</v>
    <v t="i">192</v>
    <v t="i">195</v>
    <v t="i">196</v>
    <v t="i">197</v>
    <v t="i">198</v>
    <v t="i">199</v>
    <v t="i">202</v>
    <v t="i">203</v>
    <v t="i">204</v>
    <v t="i">205</v>
    <v t="i">206</v>
    <v t="i">209</v>
    <v t="i">210</v>
    <v t="i">211</v>
    <v t="i">212</v>
    <v t="i">213</v>
    <v t="i">216</v>
    <v t="i">217</v>
    <v t="i">218</v>
    <v t="i">219</v>
    <v t="i">220</v>
    <v t="i">223</v>
    <v t="i">224</v>
    <v t="i">225</v>
    <v t="i">226</v>
    <v t="i">227</v>
    <v t="i">230</v>
    <v t="i">231</v>
    <v t="i">232</v>
    <v t="i">233</v>
    <v t="i">234</v>
    <v t="i">237</v>
    <v t="i">238</v>
    <v t="i">239</v>
    <v t="i">240</v>
    <v t="i">241</v>
    <v t="i">245</v>
    <v t="i">246</v>
    <v t="i">247</v>
    <v t="i">248</v>
    <v t="i">251</v>
    <v t="i">252</v>
    <v t="i">253</v>
    <v t="i">254</v>
    <v t="i">255</v>
    <v t="i">258</v>
    <v t="i">259</v>
    <v t="i">260</v>
    <v t="i">261</v>
    <v t="i">262</v>
    <v t="i">265</v>
    <v t="i">266</v>
    <v t="i">267</v>
    <v t="i">268</v>
    <v t="i">269</v>
    <v t="i">272</v>
    <v t="i">273</v>
    <v t="i">274</v>
    <v t="i">275</v>
    <v t="i">276</v>
    <v t="i">279</v>
    <v t="i">280</v>
    <v t="i">281</v>
    <v t="i">282</v>
    <v t="i">283</v>
    <v t="i">286</v>
    <v t="i">287</v>
    <v t="i">288</v>
    <v t="i">289</v>
    <v t="i">290</v>
    <v t="i">293</v>
    <v t="i">295</v>
    <v t="i">296</v>
    <v t="i">297</v>
    <v t="i">300</v>
    <v t="i">301</v>
    <v t="i">302</v>
    <v t="i">303</v>
    <v t="i">307</v>
    <v t="i">308</v>
    <v t="i">309</v>
    <v t="i">310</v>
    <v t="i">311</v>
    <v t="i">314</v>
    <v t="i">315</v>
    <v t="i">316</v>
    <v t="i">317</v>
    <v t="i">318</v>
    <v t="i">321</v>
    <v t="i">322</v>
    <v t="i">323</v>
    <v t="i">324</v>
    <v t="i">325</v>
    <v t="i">328</v>
    <v t="i">329</v>
    <v t="i">330</v>
    <v t="i">331</v>
    <v t="i">332</v>
    <v t="i">335</v>
    <v t="i">336</v>
    <v t="i">337</v>
    <v t="i">338</v>
    <v t="i">339</v>
    <v t="i">343</v>
    <v t="i">344</v>
    <v t="i">345</v>
    <v t="i">346</v>
    <v t="i">349</v>
    <v t="i">350</v>
    <v t="i">351</v>
    <v t="i">352</v>
    <v t="i">353</v>
    <v t="i">356</v>
    <v t="i">357</v>
    <v t="i">358</v>
    <v t="i">359</v>
    <v t="i">363</v>
    <v t="i">364</v>
    <v t="i">365</v>
    <v t="i">366</v>
    <v t="i">367</v>
    <v t="i">370</v>
    <v t="i">371</v>
    <v t="i">372</v>
    <v t="i">373</v>
    <v t="i">374</v>
    <v t="i">377</v>
    <v t="i">378</v>
    <v t="i">379</v>
    <v t="i">380</v>
    <v t="i">381</v>
    <v t="i">384</v>
    <v t="i">385</v>
    <v t="i">386</v>
    <v t="i">387</v>
    <v t="i">388</v>
    <v t="i">391</v>
    <v t="i">392</v>
    <v t="i">393</v>
    <v t="i">394</v>
    <v t="i">395</v>
    <v t="i">398</v>
    <v t="i">399</v>
    <v t="i">400</v>
    <v t="i">401</v>
    <v t="i">402</v>
    <v t="i">405</v>
    <v t="i">406</v>
    <v t="i">407</v>
    <v t="i">408</v>
    <v t="i">409</v>
    <v t="i">412</v>
    <v t="i">413</v>
    <v t="i">414</v>
    <v t="i">415</v>
    <v t="i">416</v>
    <v t="i">419</v>
    <v t="i">420</v>
    <v t="i">421</v>
    <v t="i">422</v>
    <v t="i">423</v>
    <v t="i">427</v>
    <v t="i">428</v>
    <v t="i">429</v>
    <v t="i">430</v>
    <v t="i">433</v>
    <v t="i">434</v>
    <v t="i">435</v>
    <v t="i">436</v>
    <v t="i">437</v>
    <v t="i">440</v>
    <v t="i">441</v>
    <v t="i">442</v>
    <v t="i">443</v>
    <v t="i">444</v>
    <v t="i">447</v>
    <v t="i">448</v>
    <v t="i">449</v>
    <v t="i">450</v>
    <v t="i">451</v>
    <v t="i">454</v>
    <v t="i">455</v>
    <v t="i">456</v>
    <v t="i">457</v>
    <v t="i">461</v>
    <v t="i">462</v>
    <v t="i">463</v>
    <v t="i">464</v>
    <v t="i">465</v>
    <v t="i">468</v>
    <v t="i">469</v>
    <v t="i">470</v>
    <v t="i">471</v>
    <v t="i">472</v>
    <v t="i">475</v>
    <v t="i">477</v>
    <v t="i">478</v>
    <v t="i">479</v>
    <v t="i">482</v>
    <v t="i">483</v>
    <v t="i">484</v>
    <v t="i">485</v>
    <v t="i">486</v>
    <v t="i">489</v>
    <v t="i">490</v>
    <v t="i">491</v>
    <v t="i">492</v>
    <v t="i">496</v>
    <v t="i">497</v>
    <v t="i">498</v>
    <v t="i">499</v>
    <v t="i">500</v>
    <v t="i">503</v>
    <v t="i">504</v>
    <v t="i">505</v>
    <v t="i">506</v>
    <v t="i">507</v>
    <v t="i">510</v>
    <v t="i">511</v>
    <v t="i">512</v>
    <v t="i">513</v>
    <v t="i">514</v>
    <v t="i">517</v>
    <v t="i">518</v>
    <v t="i">519</v>
    <v t="i">524</v>
    <v t="i">525</v>
    <v t="i">526</v>
    <v t="i">527</v>
    <v t="i">528</v>
    <v t="i">531</v>
    <v t="i">532</v>
    <v t="i">533</v>
    <v t="i">534</v>
    <v t="i">535</v>
    <v t="i">538</v>
    <v t="i">539</v>
    <v t="i">540</v>
    <v t="i">541</v>
    <v t="i">542</v>
    <v t="i">545</v>
    <v t="i">546</v>
    <v t="i">547</v>
    <v t="i">548</v>
    <v t="i">549</v>
    <v t="i">552</v>
    <v t="i">554</v>
    <v t="i">555</v>
    <v t="i">556</v>
    <v t="i">559</v>
    <v t="i">560</v>
    <v t="i">561</v>
    <v t="i">562</v>
    <v t="i">563</v>
    <v t="i">566</v>
    <v t="i">567</v>
    <v t="i">568</v>
    <v t="i">569</v>
    <v t="i">570</v>
    <v t="i">573</v>
    <v t="i">574</v>
    <v t="i">575</v>
    <v t="i">576</v>
    <v t="i">577</v>
    <v t="i">580</v>
    <v t="i">581</v>
    <v t="i">582</v>
    <v t="i">583</v>
    <v t="i">584</v>
    <v t="i">587</v>
    <v t="i">588</v>
    <v t="i">589</v>
    <v t="i">590</v>
    <v t="i">591</v>
    <v t="i">594</v>
    <v t="i">595</v>
    <v t="i">596</v>
    <v t="i">597</v>
    <v t="i">598</v>
    <v t="i">601</v>
    <v t="i">602</v>
    <v t="i">603</v>
    <v t="i">604</v>
    <v t="i">605</v>
    <v t="i">608</v>
    <v t="i">609</v>
    <v t="i">610</v>
    <v t="i">611</v>
    <v t="i">612</v>
    <v t="i">615</v>
    <v t="i">616</v>
    <v t="i">617</v>
    <v t="i">618</v>
    <v t="i">619</v>
    <v t="i">622</v>
    <v t="i">623</v>
    <v t="i">624</v>
    <v t="i">625</v>
    <v t="i">626</v>
    <v t="i">629</v>
    <v t="i">630</v>
    <v t="i">631</v>
    <v t="i">632</v>
    <v t="i">633</v>
    <v t="i">636</v>
    <v t="i">637</v>
    <v t="i">638</v>
    <v t="i">639</v>
    <v t="i">640</v>
    <v t="i">643</v>
    <v t="i">644</v>
    <v t="i">645</v>
    <v t="i">646</v>
    <v t="i">647</v>
    <v t="i">650</v>
    <v t="i">651</v>
    <v t="i">652</v>
    <v t="i">653</v>
    <v t="i">654</v>
    <v t="i">657</v>
    <v t="i">658</v>
    <v t="i">660</v>
    <v t="i">661</v>
    <v t="i">664</v>
    <v t="i">665</v>
    <v t="i">667</v>
    <v t="i">668</v>
    <v t="i">671</v>
    <v t="i">672</v>
    <v t="i">673</v>
    <v t="i">674</v>
    <v t="i">675</v>
    <v t="i">678</v>
    <v t="i">679</v>
    <v t="i">680</v>
    <v t="i">681</v>
    <v t="i">682</v>
    <v t="i">685</v>
    <v t="i">686</v>
    <v t="i">687</v>
    <v t="i">689</v>
    <v t="i">692</v>
    <v t="i">693</v>
    <v t="i">694</v>
    <v t="i">696</v>
    <v t="i">699</v>
    <v t="i">700</v>
    <v t="i">701</v>
    <v t="i">702</v>
    <v t="i">703</v>
    <v t="i">706</v>
    <v t="i">708</v>
    <v t="i">709</v>
    <v t="i">710</v>
    <v t="i">713</v>
    <v t="i">714</v>
    <v t="i">715</v>
    <v t="i">716</v>
    <v t="i">717</v>
    <v t="i">720</v>
    <v t="i">721</v>
    <v t="i">722</v>
    <v t="i">724</v>
    <v t="i">727</v>
    <v t="i">728</v>
    <v t="i">729</v>
    <v t="i">730</v>
    <v t="i">731</v>
    <v t="i">734</v>
    <v t="i">735</v>
    <v t="i">736</v>
    <v t="i">737</v>
    <v t="i">738</v>
    <v t="i">741</v>
    <v t="i">742</v>
    <v t="i">743</v>
    <v t="i">745</v>
    <v t="i">748</v>
    <v t="i">749</v>
    <v t="i">750</v>
    <v t="i">751</v>
    <v t="i">752</v>
    <v t="i">755</v>
    <v t="i">756</v>
    <v t="i">757</v>
    <v t="i">758</v>
    <v t="i">762</v>
    <v t="i">763</v>
    <v t="i">764</v>
    <v t="i">765</v>
    <v t="i">766</v>
    <v t="i">769</v>
    <v t="i">770</v>
    <v t="i">771</v>
    <v t="i">772</v>
    <v t="i">773</v>
    <v t="i">776</v>
    <v t="i">777</v>
    <v t="i">778</v>
    <v t="i">779</v>
    <v t="i">780</v>
    <v t="i">783</v>
    <v t="i">784</v>
    <v t="i">785</v>
    <v t="i">786</v>
    <v t="i">787</v>
    <v t="i">790</v>
    <v t="i">792</v>
    <v t="i">793</v>
    <v t="i">794</v>
    <v t="i">797</v>
    <v t="i">798</v>
    <v t="i">799</v>
    <v t="i">800</v>
    <v t="i">801</v>
    <v t="i">804</v>
    <v t="i">805</v>
    <v t="i">806</v>
    <v t="i">807</v>
    <v t="i">808</v>
    <v t="i">811</v>
    <v t="i">812</v>
    <v t="i">813</v>
    <v t="i">814</v>
    <v t="i">815</v>
    <v t="i">818</v>
    <v t="i">819</v>
    <v t="i">820</v>
    <v t="i">821</v>
    <v t="i">822</v>
    <v t="i">825</v>
    <v t="i">826</v>
    <v t="i">827</v>
    <v t="i">828</v>
    <v t="i">829</v>
    <v t="i">832</v>
    <v t="i">833</v>
    <v t="i">834</v>
    <v t="i">835</v>
    <v t="i">836</v>
    <v t="i">839</v>
    <v t="i">840</v>
    <v t="i">841</v>
    <v t="i">842</v>
    <v t="i">843</v>
    <v t="i">846</v>
    <v t="i">847</v>
    <v t="i">848</v>
    <v t="i">849</v>
    <v t="i">850</v>
    <v t="i">853</v>
    <v t="i">854</v>
    <v t="i">855</v>
    <v t="i">856</v>
    <v t="i">857</v>
    <v t="i">861</v>
    <v t="i">862</v>
    <v t="i">863</v>
    <v t="i">864</v>
    <v t="i">867</v>
    <v t="i">868</v>
    <v t="i">869</v>
    <v t="i">870</v>
    <v t="i">871</v>
    <v t="i">874</v>
    <v t="i">875</v>
    <v t="i">876</v>
    <v t="i">878</v>
    <v t="i">881</v>
    <v t="i">882</v>
    <v t="i">883</v>
    <v t="i">884</v>
    <v t="i">885</v>
    <v t="i">888</v>
    <v t="i">889</v>
    <v t="i">890</v>
    <v t="i">891</v>
    <v t="i">892</v>
    <v t="i">895</v>
    <v t="i">896</v>
    <v t="i">897</v>
    <v t="i">898</v>
    <v t="i">899</v>
    <v t="i">902</v>
    <v t="i">903</v>
    <v t="i">905</v>
    <v t="i">909</v>
    <v t="i">910</v>
    <v t="i">911</v>
    <v t="i">912</v>
    <v t="i">913</v>
    <v t="i">917</v>
    <v t="i">919</v>
    <v t="i">920</v>
    <v t="i">923</v>
    <v t="i">924</v>
    <v t="i">925</v>
    <v t="i">926</v>
    <v t="i">927</v>
    <v t="i">930</v>
    <v t="i">931</v>
    <v t="i">932</v>
    <v t="i">933</v>
    <v t="i">934</v>
    <v t="i">937</v>
    <v t="i">938</v>
    <v t="i">939</v>
    <v t="i">940</v>
    <v t="i">941</v>
    <v t="i">944</v>
    <v t="i">945</v>
    <v t="i">946</v>
    <v t="i">947</v>
    <v t="i">948</v>
    <v t="i">951</v>
    <v t="i">952</v>
    <v t="i">954</v>
    <v t="i">955</v>
    <v t="i">958</v>
    <v t="i">959</v>
    <v t="i">960</v>
    <v t="i">961</v>
    <v t="i">962</v>
    <v t="i">965</v>
    <v t="i">966</v>
    <v t="i">967</v>
    <v t="i">968</v>
    <v t="i">969</v>
    <v t="i">972</v>
    <v t="i">973</v>
    <v t="i">974</v>
    <v t="i">975</v>
    <v t="i">976</v>
    <v t="i">979</v>
    <v t="i">980</v>
    <v t="i">981</v>
    <v t="i">982</v>
    <v t="i">983</v>
    <v t="i">986</v>
    <v t="i">987</v>
    <v t="i">988</v>
    <v t="i">989</v>
    <v t="i">990</v>
    <v t="i">993</v>
    <v t="i">994</v>
    <v t="i">995</v>
    <v t="i">996</v>
    <v t="i">997</v>
    <v t="i">1000</v>
    <v t="i">1001</v>
    <v t="i">1002</v>
    <v t="i">1003</v>
    <v t="i">1004</v>
    <v t="i">1007</v>
    <v t="i">1008</v>
    <v t="i">1009</v>
    <v t="i">1010</v>
    <v t="i">1011</v>
    <v t="i">1014</v>
    <v t="i">1015</v>
    <v t="i">1016</v>
    <v t="i">1017</v>
    <v t="i">1018</v>
    <v t="i">1022</v>
    <v t="i">1023</v>
    <v t="i">1025</v>
    <v t="i">1028</v>
    <v t="i">1029</v>
    <v t="i">1030</v>
    <v t="i">1031</v>
    <v t="i">1032</v>
    <v t="i">1035</v>
    <v t="i">1036</v>
    <v t="i">1037</v>
    <v t="i">1038</v>
    <v t="i">1039</v>
    <v t="i">1043</v>
    <v t="i">1044</v>
    <v t="i">1045</v>
    <v t="i">1046</v>
    <v t="i">1049</v>
    <v t="i">1051</v>
    <v t="i">1052</v>
    <v t="i">1053</v>
    <v t="i">1056</v>
    <v t="i">1057</v>
    <v t="i">1058</v>
    <v t="i">1059</v>
    <v t="i">1060</v>
    <v t="i">1063</v>
    <v t="i">1064</v>
    <v t="i">1065</v>
    <v t="i">1066</v>
    <v t="i">1067</v>
    <v t="i">1070</v>
    <v t="i">1071</v>
    <v t="i">1073</v>
    <v t="i">1074</v>
    <v t="i">1077</v>
    <v t="i">1079</v>
    <v t="i">1080</v>
    <v t="i">1081</v>
    <v t="i">1084</v>
    <v t="i">1085</v>
    <v t="i">1086</v>
    <v t="i">1087</v>
    <v t="i">1088</v>
    <v t="i">1092</v>
    <v t="i">1093</v>
    <v t="i">1094</v>
    <v t="i">1095</v>
    <v t="i">1097</v>
    <v t="i">1099</v>
    <v t="i">1100</v>
    <v t="i">1101</v>
    <v t="i">1102</v>
    <v t="i">1105</v>
    <v t="i">1106</v>
    <v t="i">1107</v>
    <v t="i">1108</v>
    <v t="i">1109</v>
    <v t="i">1112</v>
    <v t="i">1114</v>
    <v t="i">1115</v>
    <v t="i">1116</v>
    <v t="i">1119</v>
    <v t="i">1120</v>
    <v t="i">1121</v>
    <v t="i">1122</v>
    <v t="i">1123</v>
    <v t="i">1126</v>
    <v t="i">1127</v>
    <v t="i">1128</v>
    <v t="i">1129</v>
    <v t="i">1130</v>
    <v t="i">1133</v>
    <v t="i">1134</v>
    <v t="i">1135</v>
    <v t="i">1136</v>
    <v t="i">1137</v>
    <v t="i">1140</v>
    <v t="i">1141</v>
    <v t="i">1142</v>
    <v t="i">1143</v>
    <v t="i">1144</v>
    <v t="i">1147</v>
    <v t="i">1148</v>
    <v t="i">1149</v>
    <v t="i">1150</v>
    <v t="i">1151</v>
    <v t="i">1154</v>
    <v t="i">1155</v>
    <v t="i">1157</v>
    <v t="i">1158</v>
    <v t="i">1161</v>
    <v t="i">1162</v>
    <v t="i">1163</v>
    <v t="i">1164</v>
    <v t="i">1165</v>
    <v t="i">1168</v>
    <v t="i">1169</v>
    <v t="i">1170</v>
    <v t="i">1171</v>
    <v t="i">1172</v>
    <v t="i">1175</v>
    <v t="i">1176</v>
    <v t="i">1177</v>
    <v t="i">1178</v>
    <v t="i">1179</v>
    <v t="i">1182</v>
    <v t="i">1183</v>
    <v t="i">1184</v>
    <v t="i">1185</v>
    <v t="i">1186</v>
    <v t="i">1189</v>
    <v t="i">1190</v>
    <v t="i">1191</v>
    <v t="i">1192</v>
    <v t="i">1193</v>
    <v t="i">1194</v>
    <v t="i">1196</v>
    <v t="i">1197</v>
    <v t="i">1198</v>
    <v t="i">1199</v>
    <v t="i">1200</v>
    <v t="i">1203</v>
    <v t="i">1204</v>
    <v t="i">1205</v>
    <v t="i">1206</v>
    <v t="i">1207</v>
    <v t="i">1210</v>
    <v t="i">1211</v>
    <v t="i">1212</v>
    <v t="i">1213</v>
    <v t="i">1217</v>
    <v t="i">1218</v>
    <v t="i">1219</v>
    <v t="i">1220</v>
    <v t="i">1221</v>
    <v t="i">1224</v>
    <v t="i">1225</v>
    <v t="i">1226</v>
    <v t="i">1227</v>
    <v t="i">1228</v>
    <v t="i">1231</v>
    <v t="i">1233</v>
    <v t="i">1234</v>
    <v t="i">1235</v>
    <v t="i">1238</v>
    <v t="i">1239</v>
    <v t="i">1240</v>
    <v t="i">1241</v>
    <v t="i">1242</v>
    <v t="i">1245</v>
    <v t="i">1246</v>
    <v t="i">1247</v>
    <v t="i">1248</v>
    <v t="i">1249</v>
    <v t="i">1252</v>
    <v t="i">1253</v>
    <v t="i">1254</v>
    <v t="i">1256</v>
    <v t="i">1260</v>
    <v t="i">1261</v>
    <v t="i">1262</v>
    <v t="i">1266</v>
    <v t="i">1268</v>
    <v t="i">1269</v>
    <v t="i">1270</v>
    <v t="i">1273</v>
    <v t="i">1274</v>
    <v t="i">1275</v>
    <v t="i">1276</v>
    <v t="i">1277</v>
    <v t="i">1280</v>
    <v t="i">1281</v>
    <v t="i">1282</v>
    <v t="i">1283</v>
    <v t="i">1287</v>
    <v t="i">1288</v>
    <v t="i">1289</v>
    <v t="i">1290</v>
    <v t="i">1291</v>
    <v t="i">1294</v>
    <v t="i">1295</v>
    <v t="i">1296</v>
    <v t="i">1297</v>
    <v t="i">1298</v>
    <v t="i">1301</v>
    <v t="i">1302</v>
    <v t="i">1303</v>
    <v t="i">1304</v>
    <v t="i">1305</v>
    <v t="i">1309</v>
    <v t="i">1310</v>
    <v t="i">1311</v>
    <v t="i">1312</v>
    <v t="i">1315</v>
    <v t="i">1316</v>
    <v t="i">1317</v>
    <v t="i">1318</v>
    <v t="i">1319</v>
    <v t="i">1322</v>
    <v t="i">1323</v>
    <v t="i">1324</v>
    <v t="i">1325</v>
    <v t="i">1326</v>
    <v t="i">1329</v>
    <v t="i">1330</v>
    <v t="i">1331</v>
    <v t="i">1332</v>
    <v t="i">1333</v>
    <v t="i">1336</v>
    <v t="i">1337</v>
    <v t="i">1338</v>
    <v t="i">1339</v>
    <v t="i">1340</v>
    <v t="i">1343</v>
    <v t="i">1344</v>
    <v t="i">1345</v>
    <v t="i">1346</v>
    <v t="i">1347</v>
    <v t="i">1350</v>
    <v t="i">1351</v>
    <v t="i">1352</v>
    <v t="i">1353</v>
    <v t="i">1354</v>
    <v t="i">1357</v>
    <v t="i">1358</v>
    <v t="i">1359</v>
    <v t="i">1360</v>
    <v t="i">1361</v>
    <v t="i">1364</v>
    <v t="i">1365</v>
    <v t="i">1366</v>
    <v t="i">1367</v>
    <v t="i">1368</v>
    <v t="i">1371</v>
    <v t="i">1372</v>
    <v t="i">1373</v>
    <v t="i">1374</v>
    <v t="i">1375</v>
    <v t="i">1378</v>
    <v t="i">1379</v>
    <v t="i">1380</v>
    <v t="i">1381</v>
    <v t="i">1382</v>
    <v t="i">1385</v>
    <v t="i">1386</v>
    <v t="i">1387</v>
    <v t="i">1388</v>
    <v t="i">1389</v>
    <v t="i">1392</v>
    <v t="i">1393</v>
    <v t="i">1394</v>
    <v t="i">1395</v>
    <v t="i">1396</v>
    <v t="i">1399</v>
    <v t="i">1400</v>
    <v t="i">1401</v>
    <v t="i">1402</v>
    <v t="i">1403</v>
    <v t="i">1406</v>
    <v t="i">1407</v>
    <v t="i">1408</v>
    <v t="i">1409</v>
    <v t="i">1410</v>
    <v t="i">1413</v>
    <v t="i">1414</v>
    <v t="i">1415</v>
    <v t="i">1416</v>
    <v t="i">1417</v>
    <v t="i">1420</v>
    <v t="i">1421</v>
    <v t="i">1422</v>
    <v t="i">1423</v>
    <v t="i">1424</v>
    <v t="i">1427</v>
    <v t="i">1428</v>
    <v t="i">1429</v>
    <v t="i">1430</v>
    <v t="i">1431</v>
    <v t="i">1434</v>
    <v t="i">1435</v>
    <v t="i">1436</v>
    <v t="i">1437</v>
    <v t="i">1441</v>
    <v t="i">1442</v>
    <v t="i">1443</v>
    <v t="i">1444</v>
    <v t="i">1445</v>
    <v t="i">1448</v>
    <v t="i">1449</v>
    <v t="i">1450</v>
    <v t="i">1451</v>
    <v t="i">1452</v>
    <v t="i">1455</v>
    <v t="i">1456</v>
    <v t="i">1457</v>
    <v t="i">1458</v>
    <v t="i">1459</v>
    <v t="i">1462</v>
    <v t="i">1463</v>
    <v t="i">1464</v>
    <v t="i">1465</v>
    <v t="i">1466</v>
    <v t="i">1469</v>
    <v t="i">1470</v>
    <v t="i">1471</v>
    <v t="i">1472</v>
    <v t="i">1473</v>
    <v t="i">1476</v>
    <v t="i">1477</v>
    <v t="i">1478</v>
    <v t="i">1479</v>
    <v t="i">1480</v>
    <v t="i">1481</v>
    <v t="i">1484</v>
    <v t="i">1485</v>
    <v t="i">1486</v>
    <v t="i">1487</v>
    <v t="i">1490</v>
    <v t="i">1491</v>
    <v t="i">1492</v>
    <v t="i">1493</v>
    <v t="i">1494</v>
    <v t="i">1498</v>
    <v t="i">1499</v>
    <v t="i">1500</v>
    <v t="i">1501</v>
    <v t="i">1504</v>
    <v t="i">1505</v>
    <v t="i">1506</v>
    <v t="i">1507</v>
    <v t="i">1508</v>
    <v t="i">1511</v>
    <v t="i">1512</v>
    <v t="i">1513</v>
    <v t="i">1514</v>
    <v t="i">1515</v>
    <v t="i">1518</v>
    <v t="i">1519</v>
    <v t="i">1520</v>
    <v t="i">1521</v>
    <v t="i">1525</v>
    <v t="i">1526</v>
    <v t="i">1527</v>
    <v t="i">1528</v>
    <v t="i">1529</v>
    <v t="i">1532</v>
    <v t="i">1533</v>
    <v t="i">1534</v>
    <v t="i">1535</v>
    <v t="i">1536</v>
    <v t="i">1539</v>
    <v t="i">1540</v>
    <v t="i">1541</v>
    <v t="i">1542</v>
    <v t="i">1543</v>
    <v t="i">1546</v>
    <v t="i">1547</v>
    <v t="i">1548</v>
    <v t="i">1549</v>
    <v t="i">1550</v>
    <v t="i">1553</v>
    <v t="i">1555</v>
    <v t="i">1556</v>
    <v t="i">1557</v>
    <v t="i">1560</v>
    <v t="i">1561</v>
    <v t="i">1562</v>
    <v t="i">1563</v>
    <v t="i">1564</v>
    <v t="i">1567</v>
    <v t="i">1568</v>
    <v t="i">1569</v>
    <v t="i">1570</v>
    <v t="i">1571</v>
    <v t="i">1574</v>
    <v t="i">1575</v>
    <v t="i">1576</v>
    <v t="i">1577</v>
    <v t="i">1578</v>
    <v t="i">1581</v>
    <v t="i">1582</v>
    <v t="i">1583</v>
    <v t="i">1584</v>
    <v t="i">1585</v>
    <v t="i">1588</v>
    <v t="i">1589</v>
    <v t="i">1590</v>
    <v t="i">1591</v>
    <v t="i">1592</v>
    <v t="i">1595</v>
    <v t="i">1596</v>
    <v t="i">1597</v>
    <v t="i">1599</v>
    <v t="i">1602</v>
    <v t="i">1603</v>
    <v t="i">1604</v>
    <v t="i">1605</v>
    <v t="i">1606</v>
    <v t="i">1609</v>
    <v t="i">1610</v>
    <v t="i">1611</v>
    <v t="i">1612</v>
    <v t="i">1613</v>
    <v t="i">1617</v>
    <v t="i">1618</v>
    <v t="i">1619</v>
    <v t="i">1623</v>
    <v t="i">1624</v>
    <v t="i">1625</v>
    <v t="i">1626</v>
    <v t="i">1627</v>
    <v t="i">1630</v>
    <v t="i">1631</v>
    <v t="i">1633</v>
    <v t="i">1634</v>
    <v t="i">1637</v>
    <v t="i">1638</v>
    <v t="i">1640</v>
    <v t="i">1641</v>
    <v t="i">1644</v>
    <v t="i">1645</v>
    <v t="i">1646</v>
    <v t="i">1647</v>
    <v t="i">1648</v>
    <v t="i">1651</v>
    <v t="i">1652</v>
    <v t="i">1653</v>
    <v t="i">1654</v>
    <v t="i">1655</v>
    <v t="i">1658</v>
    <v t="i">1659</v>
    <v t="i">1660</v>
    <v t="i">1662</v>
    <v t="i">1665</v>
    <v t="i">1666</v>
    <v t="i">1667</v>
    <v t="i">1668</v>
    <v t="i">1669</v>
    <v t="i">1672</v>
    <v t="i">1673</v>
    <v t="i">1674</v>
    <v t="i">1675</v>
    <v t="i">1676</v>
    <v t="i">1679</v>
    <v t="i">1680</v>
    <v t="i">1681</v>
    <v t="i">1682</v>
    <v t="i">1683</v>
    <v t="i">1686</v>
    <v t="i">1687</v>
    <v t="i">1688</v>
    <v t="i">1689</v>
    <v t="i">1690</v>
    <v t="i">1693</v>
    <v t="i">1694</v>
    <v t="i">1695</v>
    <v t="i">1696</v>
    <v t="i">1697</v>
    <v t="i">1700</v>
    <v t="i">1701</v>
    <v t="i">1702</v>
    <v t="i">1703</v>
    <v t="i">1704</v>
    <v t="i">1707</v>
    <v t="i">1708</v>
    <v t="i">1709</v>
    <v t="i">1710</v>
    <v t="i">1711</v>
    <v t="i">1714</v>
    <v t="i">1715</v>
    <v t="i">1716</v>
    <v t="i">1717</v>
    <v t="i">1718</v>
    <v t="i">1721</v>
    <v t="i">1722</v>
    <v t="i">1723</v>
    <v t="i">1724</v>
    <v t="i">1725</v>
    <v t="i">1728</v>
    <v t="i">1729</v>
    <v t="i">1731</v>
    <v t="i">1732</v>
    <v t="i">1735</v>
    <v t="i">1736</v>
    <v t="i">1737</v>
    <v t="i">1738</v>
    <v t="i">1739</v>
    <v t="i">1742</v>
    <v t="i">1743</v>
    <v t="i">1744</v>
    <v t="i">1745</v>
    <v t="i">1746</v>
    <v t="i">1749</v>
    <v t="i">1750</v>
    <v t="i">1751</v>
    <v t="i">1752</v>
    <v t="i">1753</v>
    <v t="i">1756</v>
    <v t="i">1757</v>
    <v t="i">1758</v>
    <v t="i">1760</v>
    <v t="i">1763</v>
    <v t="i">1764</v>
    <v t="i">1765</v>
    <v t="i">1766</v>
    <v t="i">1767</v>
    <v t="i">1770</v>
    <v t="i">1771</v>
    <v t="i">1772</v>
    <v t="i">1773</v>
    <v t="i">1774</v>
    <v t="i">1777</v>
    <v t="i">1778</v>
    <v t="i">1779</v>
    <v t="i">1780</v>
    <v t="i">1784</v>
    <v t="i">1785</v>
    <v t="i">1786</v>
    <v t="i">1787</v>
    <v t="i">1788</v>
    <v t="i">1791</v>
    <v t="i">1792</v>
    <v t="i">1793</v>
    <v t="i">1794</v>
    <v t="i">1795</v>
    <v t="i">1798</v>
    <v t="i">1799</v>
    <v t="i">1800</v>
    <v t="i">1801</v>
    <v t="i">1802</v>
    <v t="i">1805</v>
    <v t="i">1806</v>
    <v t="i">1807</v>
    <v t="i">1808</v>
    <v t="i">1809</v>
    <v t="i">1812</v>
    <v t="i">1813</v>
    <v t="i">1814</v>
    <v t="i">1815</v>
    <v t="i">1819</v>
    <v t="i">1820</v>
    <v t="i">1821</v>
    <v t="i">1822</v>
    <v t="i">1823</v>
    <v t="i">1826</v>
    <v t="i">1827</v>
    <v t="i">1828</v>
    <v t="i">1829</v>
    <v t="i">1830</v>
    <v t="i">1833</v>
    <v t="i">1834</v>
    <v t="i">1835</v>
    <v t="i">1836</v>
    <v t="i">1840</v>
    <v t="i">1841</v>
    <v t="i">1842</v>
    <v t="i">1843</v>
    <v t="i">1844</v>
    <v t="i">1847</v>
    <v t="i">1848</v>
    <v t="i">1849</v>
    <v t="i">1850</v>
    <v t="i">1854</v>
    <v t="i">1855</v>
    <v t="i">1856</v>
    <v t="i">1857</v>
    <v t="i">1858</v>
    <v t="i">1861</v>
    <v t="i">1862</v>
    <v t="i">1863</v>
    <v t="i">1864</v>
    <v t="i">1865</v>
    <v t="i">1868</v>
    <v t="i">1869</v>
    <v t="i">1870</v>
    <v t="i">1871</v>
    <v t="i">1872</v>
    <v t="i">1875</v>
    <v t="i">1876</v>
    <v t="i">1877</v>
    <v t="i">1878</v>
    <v t="i">1879</v>
    <v t="i">1882</v>
    <v t="i">1883</v>
    <v t="i">1884</v>
    <v t="i">1885</v>
    <v t="i">1886</v>
    <v t="i">1889</v>
    <v t="i">1890</v>
    <v t="i">1891</v>
    <v t="i">1892</v>
    <v t="i">1893</v>
    <v t="i">1896</v>
    <v t="i">1897</v>
    <v t="i">1898</v>
    <v t="i">1899</v>
    <v t="i">1900</v>
    <v t="i">1903</v>
    <v t="i">1904</v>
    <v t="i">1905</v>
    <v t="i">1906</v>
    <v t="i">1907</v>
    <v t="i">1910</v>
    <v t="i">1911</v>
    <v t="i">1912</v>
    <v t="i">1913</v>
    <v t="i">1914</v>
    <v t="i">1917</v>
    <v t="i">1918</v>
    <v t="i">1920</v>
    <v t="i">1921</v>
    <v t="i">1924</v>
    <v t="i">1925</v>
    <v t="i">1926</v>
    <v t="i">1927</v>
    <v t="i">1928</v>
    <v t="i">1931</v>
    <v t="i">1932</v>
    <v t="i">1933</v>
    <v t="i">1934</v>
    <v t="i">1935</v>
    <v t="i">1938</v>
    <v t="i">1939</v>
    <v t="i">1940</v>
    <v t="i">1941</v>
    <v t="i">1942</v>
    <v t="i">1945</v>
    <v t="i">1946</v>
    <v t="i">1947</v>
    <v t="i">1948</v>
    <v t="i">1949</v>
    <v t="i">1952</v>
    <v t="i">1954</v>
    <v t="i">1955</v>
    <v t="i">1956</v>
    <v t="i">1959</v>
    <v t="i">1960</v>
    <v t="i">1961</v>
    <v t="i">1962</v>
    <v t="i">1963</v>
    <v t="i">1966</v>
    <v t="i">1967</v>
    <v t="i">1968</v>
    <v t="i">1969</v>
    <v t="i">1973</v>
    <v t="i">1974</v>
    <v t="i">1975</v>
    <v t="i">1976</v>
    <v t="i">1977</v>
    <v t="i">1980</v>
    <v t="i">1981</v>
    <v t="i">1982</v>
    <v t="i">1983</v>
    <v t="i">1984</v>
    <v t="i">1987</v>
    <v t="i">1988</v>
    <v t="i">1989</v>
    <v t="i">1990</v>
    <v t="i">1991</v>
    <v t="i">1994</v>
    <v t="i">1995</v>
    <v t="i">1996</v>
    <v t="i">2001</v>
    <v t="i">2002</v>
    <v t="i">2003</v>
    <v t="i">2004</v>
    <v t="i">2005</v>
    <v t="i">2008</v>
    <v t="i">2009</v>
    <v t="i">2010</v>
    <v t="i">2011</v>
    <v t="i">2012</v>
    <v t="i">2015</v>
    <v t="i">2017</v>
    <v t="i">2018</v>
    <v t="i">2019</v>
    <v t="i">2022</v>
    <v t="i">2023</v>
    <v t="i">2024</v>
    <v t="i">2025</v>
    <v t="i">2026</v>
    <v t="i">2029</v>
    <v t="i">2030</v>
    <v t="i">2031</v>
    <v t="i">2032</v>
    <v t="i">2033</v>
    <v t="i">2036</v>
    <v t="i">2037</v>
    <v t="i">2038</v>
    <v t="i">2039</v>
    <v t="i">2040</v>
    <v t="i">2043</v>
    <v t="i">2044</v>
    <v t="i">2045</v>
    <v t="i">2046</v>
    <v t="i">2047</v>
    <v t="i">2050</v>
    <v t="i">2051</v>
    <v t="i">2052</v>
    <v t="i">2053</v>
    <v t="i">2054</v>
    <v t="i">2057</v>
    <v t="i">2058</v>
    <v t="i">2059</v>
    <v t="i">2060</v>
    <v t="i">2061</v>
    <v t="i">2064</v>
    <v t="i">2065</v>
    <v t="i">2066</v>
    <v t="i">2067</v>
    <v t="i">2068</v>
    <v t="i">2071</v>
    <v t="i">2072</v>
    <v t="i">2073</v>
    <v t="i">2074</v>
    <v t="i">2075</v>
    <v t="i">2078</v>
    <v t="i">2079</v>
    <v t="i">2080</v>
    <v t="i">2081</v>
    <v t="i">2082</v>
    <v t="i">2085</v>
    <v t="i">2086</v>
    <v t="i">2087</v>
    <v t="i">2088</v>
    <v t="i">2089</v>
    <v t="i">2092</v>
    <v t="i">2093</v>
    <v t="i">2094</v>
    <v t="i">2095</v>
    <v t="i">2096</v>
    <v t="i">2099</v>
    <v t="i">2100</v>
    <v t="i">2101</v>
    <v t="i">2102</v>
    <v t="i">2103</v>
    <v t="i">2106</v>
    <v t="i">2107</v>
    <v t="i">2108</v>
    <v t="i">2109</v>
    <v t="i">2110</v>
    <v t="i">2113</v>
    <v t="i">2115</v>
    <v t="i">2116</v>
    <v t="i">2117</v>
    <v t="i">2121</v>
    <v t="i">2122</v>
    <v t="i">2123</v>
    <v t="i">2124</v>
    <v t="i">2127</v>
    <v t="i">2128</v>
    <v t="i">2129</v>
    <v t="i">2130</v>
    <v t="i">2131</v>
    <v t="i">2134</v>
    <v t="i">2135</v>
    <v t="i">2137</v>
    <v t="i">2138</v>
    <v t="i">2141</v>
    <v t="i">2142</v>
    <v t="i">2143</v>
    <v t="i">2144</v>
    <v t="i">2145</v>
    <v t="i">2148</v>
    <v t="i">2149</v>
    <v t="i">2150</v>
    <v t="i">2151</v>
    <v t="i">2152</v>
    <v t="i">2155</v>
    <v t="i">2156</v>
    <v t="i">2157</v>
    <v t="i">2158</v>
    <v t="i">2159</v>
    <v t="i">2162</v>
    <v t="i">2163</v>
    <v t="i">2164</v>
    <v t="i">2165</v>
    <v t="i">2166</v>
    <v t="i">2169</v>
    <v t="i">2170</v>
    <v t="i">2172</v>
    <v t="i">2173</v>
    <v t="i">2176</v>
    <v t="i">2177</v>
    <v t="i">2178</v>
    <v t="i">2179</v>
    <v t="i">2180</v>
    <v t="i">2183</v>
    <v t="i">2184</v>
    <v t="i">2185</v>
    <v t="i">2186</v>
    <v t="i">2187</v>
    <v t="i">2190</v>
    <v t="i">2191</v>
    <v t="i">2193</v>
    <v t="i">2194</v>
    <v t="i">2197</v>
    <v t="i">2198</v>
    <v t="i">2199</v>
    <v t="i">2200</v>
    <v t="i">2201</v>
    <v t="i">2204</v>
    <v t="i">2206</v>
    <v t="i">2207</v>
    <v t="i">2208</v>
    <v t="i">2211</v>
    <v t="i">2212</v>
    <v t="i">2213</v>
    <v t="i">2214</v>
    <v t="i">2215</v>
    <v t="i">2218</v>
    <v t="i">2219</v>
    <v t="i">2220</v>
    <v t="i">2221</v>
    <v t="i">2222</v>
    <v t="i">2225</v>
    <v t="i">2226</v>
    <v t="i">2227</v>
    <v t="i">2228</v>
    <v t="i">2229</v>
    <v t="i">2232</v>
    <v t="i">2233</v>
    <v t="i">2234</v>
    <v t="i">2235</v>
    <v t="i">2236</v>
    <v t="i">2239</v>
    <v t="i">2240</v>
    <v t="i">2241</v>
    <v t="i">2242</v>
    <v t="i">2243</v>
    <v t="i">2246</v>
    <v t="i">2247</v>
    <v t="i">2248</v>
    <v t="i">2249</v>
    <v t="i">2250</v>
    <v t="i">2253</v>
    <v t="i">2254</v>
    <v t="i">2255</v>
    <v t="i">2256</v>
    <v t="i">2257</v>
    <v t="i">2260</v>
    <v t="i">2261</v>
    <v t="i">2262</v>
    <v t="i">2263</v>
    <v t="i">2264</v>
    <v t="i">2267</v>
    <v t="i">2268</v>
    <v t="i">2269</v>
    <v t="i">2270</v>
    <v t="i">2271</v>
    <v t="i">2274</v>
    <v t="i">2275</v>
    <v t="i">2276</v>
    <v t="i">2277</v>
    <v t="i">2278</v>
    <v t="i">2281</v>
    <v t="i">2282</v>
    <v t="i">2283</v>
    <v t="i">2285</v>
    <v t="i">2288</v>
    <v t="i">2289</v>
    <v t="i">2290</v>
    <v t="i">2291</v>
    <v t="i">2292</v>
    <v t="i">2295</v>
    <v t="i">2296</v>
    <v t="i">2297</v>
    <v t="i">2298</v>
    <v t="i">2299</v>
    <v t="i">2302</v>
    <v t="i">2303</v>
    <v t="i">2304</v>
    <v t="i">2305</v>
    <v t="i">2306</v>
    <v t="i">2309</v>
    <v t="i">2310</v>
    <v t="i">2311</v>
    <v t="i">2312</v>
    <v t="i">2313</v>
    <v t="i">2316</v>
    <v t="i">2317</v>
    <v t="i">2318</v>
    <v t="i">2319</v>
    <v t="i">2320</v>
    <v t="i">2323</v>
    <v t="i">2325</v>
    <v t="i">2326</v>
    <v t="i">2327</v>
    <v t="i">2330</v>
    <v t="i">2331</v>
    <v t="i">2332</v>
    <v t="i">2333</v>
    <v t="i">2334</v>
    <v t="i">2337</v>
    <v t="i">2338</v>
    <v t="i">2339</v>
    <v t="i">2340</v>
    <v t="i">2341</v>
    <v t="i">2344</v>
    <v t="i">2345</v>
    <v t="i">2346</v>
    <v t="i">2348</v>
    <v t="i">2351</v>
    <v t="i">2353</v>
    <v t="i">2354</v>
    <v t="i">2358</v>
    <v t="i">2359</v>
    <v t="i">2360</v>
    <v t="i">2361</v>
    <v t="i">2365</v>
    <v t="i">2366</v>
    <v t="i">2367</v>
    <v t="i">2368</v>
    <v t="i">2369</v>
    <v t="i">2372</v>
    <v t="i">2373</v>
    <v t="i">2374</v>
    <v t="i">2375</v>
    <v t="i">2376</v>
    <v t="i">2380</v>
    <v t="i">2381</v>
    <v t="i">2382</v>
    <v t="i">2383</v>
    <v t="i">2386</v>
    <v t="i">2387</v>
    <v t="i">2388</v>
    <v t="i">2389</v>
    <v t="i">2390</v>
    <v t="i">2393</v>
    <v t="i">2394</v>
    <v t="i">2395</v>
    <v t="i">2396</v>
    <v t="i">2397</v>
    <v t="i">2400</v>
    <v t="i">2401</v>
    <v t="i">2402</v>
    <v t="i">2403</v>
    <v t="i">2404</v>
    <v t="i">2407</v>
    <v t="i">2408</v>
    <v t="i">2409</v>
    <v t="i">2410</v>
    <v t="i">2411</v>
    <v t="i">2414</v>
    <v t="i">2415</v>
    <v t="i">2416</v>
    <v t="i">2417</v>
    <v t="i">2418</v>
    <v t="i">2421</v>
    <v t="i">2422</v>
    <v t="i">2423</v>
    <v t="i">2424</v>
    <v t="i">2425</v>
    <v t="i">2428</v>
    <v t="i">2429</v>
    <v t="i">2430</v>
    <v t="i">2431</v>
    <v t="i">2432</v>
    <v t="i">2435</v>
    <v t="i">2436</v>
    <v t="i">2437</v>
    <v t="i">2439</v>
    <v t="i">2442</v>
    <v t="i">2443</v>
    <v t="i">2444</v>
    <v t="i">2445</v>
    <v t="i">2446</v>
    <v t="i">2449</v>
    <v t="i">2450</v>
    <v t="i">2451</v>
    <v t="i">2452</v>
    <v t="i">2453</v>
    <v t="i">2456</v>
    <v t="i">2457</v>
    <v t="i">2458</v>
    <v t="i">2459</v>
    <v t="i">2460</v>
    <v t="i">2463</v>
    <v t="i">2464</v>
    <v t="i">2465</v>
    <v t="i">2466</v>
    <v t="i">2467</v>
    <v t="i">2470</v>
    <v t="i">2471</v>
    <v t="i">2472</v>
    <v t="i">2473</v>
    <v t="i">2474</v>
    <v t="i">2477</v>
    <v t="i">2478</v>
    <v t="i">2479</v>
    <v t="i">2480</v>
    <v t="i">2481</v>
    <v t="i">2484</v>
    <v t="i">2486</v>
    <v t="i">2487</v>
    <v t="i">2488</v>
    <v t="i">2491</v>
    <v t="i">2492</v>
    <v t="i">2493</v>
    <v t="i">2494</v>
    <v t="i">2495</v>
    <v t="i">2498</v>
    <v t="i">2499</v>
    <v t="i">2500</v>
    <v t="i">2501</v>
    <v t="i">2502</v>
    <v t="i">2505</v>
    <v t="i">2506</v>
    <v t="i">2507</v>
    <v t="i">2508</v>
    <v t="i">2509</v>
    <v t="i">2512</v>
    <v t="i">2513</v>
    <v t="i">2514</v>
    <v t="i">2515</v>
    <v t="i">2516</v>
    <v t="i">2519</v>
    <v t="i">2521</v>
    <v t="i">2522</v>
    <v t="i">2523</v>
    <v t="i">2526</v>
    <v t="i">2527</v>
    <v t="i">2528</v>
    <v t="i">2529</v>
    <v t="i">2530</v>
    <v t="i">2534</v>
    <v t="i">2535</v>
    <v t="i">2536</v>
    <v t="i">2537</v>
    <v t="i">2540</v>
    <v t="i">2541</v>
    <v t="i">2542</v>
    <v t="i">2543</v>
    <v t="i">2544</v>
    <v t="i">2547</v>
    <v t="i">2548</v>
    <v t="i">2549</v>
    <v t="i">2550</v>
    <v t="i">2551</v>
    <v t="i">2554</v>
    <v t="i">2556</v>
    <v t="i">2557</v>
    <v t="i">2558</v>
    <v t="i">2561</v>
    <v t="i">2562</v>
    <v t="i">2563</v>
    <v t="i">2564</v>
    <v t="i">2565</v>
    <v t="i">2568</v>
    <v t="i">2569</v>
    <v t="i">2570</v>
    <v t="i">2571</v>
    <v t="i">2572</v>
    <v t="i">2574</v>
    <v t="i">2575</v>
    <v t="i">2577</v>
    <v t="i">2578</v>
    <v t="i">2579</v>
    <v t="i">2582</v>
    <v t="i">2583</v>
    <v t="i">2584</v>
    <v t="i">2585</v>
    <v t="i">2586</v>
    <v t="i">2590</v>
    <v t="i">2591</v>
    <v t="i">2592</v>
    <v t="i">2593</v>
    <v t="i">2596</v>
    <v t="i">2597</v>
    <v t="i">2598</v>
    <v t="i">2599</v>
    <v t="i">2600</v>
    <v t="i">2603</v>
    <v t="i">2604</v>
    <v t="i">2605</v>
    <v t="i">2606</v>
    <v t="i">2607</v>
    <v t="i">2610</v>
    <v t="i">2611</v>
    <v t="i">2612</v>
    <v t="i">2613</v>
    <v t="i">2614</v>
    <v t="i">2618</v>
    <v t="i">2619</v>
    <v t="i">2620</v>
    <v t="i">2621</v>
    <v t="i">2624</v>
    <v t="i">2625</v>
    <v t="i">2626</v>
    <v t="i">2627</v>
    <v t="i">2628</v>
    <v t="i">2631</v>
    <v t="i">2632</v>
    <v t="i">2633</v>
    <v t="i">2634</v>
    <v t="i">2635</v>
    <v t="i">2638</v>
    <v t="i">2639</v>
    <v t="i">2640</v>
    <v t="i">2641</v>
    <v t="i">2642</v>
    <v t="i">2643</v>
    <v t="i">2646</v>
    <v t="i">2647</v>
    <v t="i">2648</v>
    <v t="i">2652</v>
    <v t="i">2653</v>
    <v t="i">2654</v>
    <v t="i">2655</v>
    <v t="i">2656</v>
    <v t="i">2659</v>
    <v t="i">2660</v>
    <v t="i">2661</v>
    <v t="i">2662</v>
    <v t="i">2663</v>
    <v t="i">2666</v>
    <v t="i">2667</v>
    <v t="i">2668</v>
    <v t="i">2669</v>
    <v t="i">2670</v>
    <v t="i">2673</v>
    <v t="i">2674</v>
    <v t="i">2675</v>
    <v t="i">2676</v>
    <v t="i">2677</v>
    <v t="i">2680</v>
    <v t="i">2681</v>
    <v t="i">2682</v>
    <v t="i">2683</v>
    <v t="i">2684</v>
    <v t="i">2685</v>
    <v t="i">2687</v>
    <v t="i">2688</v>
    <v t="i">2689</v>
    <v t="i">2690</v>
    <v t="i">2694</v>
    <v t="i">2695</v>
    <v t="i">2696</v>
    <v t="i">2697</v>
    <v t="i">2698</v>
    <v t="i">2701</v>
    <v t="i">2702</v>
    <v t="i">2703</v>
    <v t="i">2704</v>
    <v t="i">2705</v>
    <v t="i">2709</v>
    <v t="i">2710</v>
    <v t="i">2711</v>
    <v t="i">2715</v>
    <v t="i">2716</v>
    <v t="i">2717</v>
    <v t="i">2718</v>
    <v t="i">2719</v>
    <v t="i">2722</v>
    <v t="i">2723</v>
    <v t="i">2724</v>
    <v t="i">2726</v>
    <v t="i">2729</v>
    <v t="i">2730</v>
    <v t="i">2732</v>
    <v t="i">2733</v>
    <v t="i">2736</v>
    <v t="i">2737</v>
    <v t="i">2738</v>
    <v t="i">2739</v>
    <v t="i">2740</v>
    <v t="i">2743</v>
    <v t="i">2744</v>
    <v t="i">2746</v>
    <v t="i">2747</v>
    <v t="i">2750</v>
    <v t="i">2751</v>
    <v t="i">2752</v>
    <v t="i">2753</v>
    <v t="i">2754</v>
    <v t="i">2757</v>
    <v t="i">2758</v>
    <v t="i">2759</v>
    <v t="i">2760</v>
    <v t="i">2761</v>
    <v t="i">2762</v>
    <v t="i">2765</v>
    <v t="i">2766</v>
    <v t="i">2767</v>
    <v t="i">2768</v>
    <v t="i">2771</v>
    <v t="i">2772</v>
    <v t="i">2773</v>
    <v t="i">2774</v>
    <v t="i">2775</v>
    <v t="i">2778</v>
    <v t="i">2779</v>
    <v t="i">2780</v>
    <v t="i">2781</v>
    <v t="i">2782</v>
    <v t="i">2785</v>
    <v t="i">2786</v>
    <v t="i">2787</v>
    <v t="i">2788</v>
    <v t="i">2789</v>
    <v t="i">2793</v>
    <v t="i">2794</v>
    <v t="i">2795</v>
    <v t="i">2796</v>
    <v t="i">2799</v>
    <v t="i">2800</v>
    <v t="i">2801</v>
    <v t="i">2802</v>
    <v t="i">2803</v>
    <v t="i">2806</v>
    <v t="i">2807</v>
    <v t="i">2808</v>
    <v t="i">2809</v>
    <v t="i">2810</v>
    <v t="i">2813</v>
    <v t="i">2814</v>
    <v t="i">2815</v>
    <v t="i">2816</v>
    <v t="i">2817</v>
    <v t="i">2820</v>
    <v t="i">2821</v>
    <v t="i">2823</v>
    <v t="i">2824</v>
    <v t="i">2827</v>
    <v t="i">2828</v>
    <v t="i">2829</v>
    <v t="i">2830</v>
    <v t="i">2831</v>
    <v t="i">2834</v>
    <v t="i">2835</v>
    <v t="i">2836</v>
    <v t="i">2837</v>
    <v t="i">2838</v>
    <v t="i">2841</v>
    <v t="i">2842</v>
    <v t="i">2843</v>
    <v t="i">2844</v>
    <v t="i">2845</v>
    <v t="i">2848</v>
    <v t="i">2849</v>
    <v t="i">2850</v>
    <v t="i">2852</v>
    <v t="i">2855</v>
    <v t="i">2856</v>
    <v t="i">2857</v>
    <v t="i">2858</v>
    <v t="i">2859</v>
    <v t="i">2862</v>
    <v t="i">2863</v>
    <v t="i">2864</v>
    <v t="i">2865</v>
    <v t="i">2866</v>
    <v t="i">2869</v>
    <v t="i">2870</v>
    <v t="i">2871</v>
    <v t="i">2872</v>
    <v t="i">2873</v>
    <v t="i">2876</v>
    <v t="i">2877</v>
    <v t="i">2878</v>
    <v t="i">2879</v>
    <v t="i">2880</v>
    <v t="i">2883</v>
    <v t="i">2884</v>
    <v t="i">2885</v>
    <v t="i">2886</v>
    <v t="i">2887</v>
    <v t="i">2890</v>
    <v t="i">2891</v>
    <v t="i">2892</v>
    <v t="i">2893</v>
    <v t="i">2894</v>
    <v t="i">2897</v>
    <v t="i">2898</v>
    <v t="i">2900</v>
    <v t="i">2901</v>
    <v t="i">2904</v>
    <v t="i">2905</v>
    <v t="i">2906</v>
    <v t="i">2907</v>
    <v t="i">2908</v>
    <v t="i">2911</v>
    <v t="i">2912</v>
    <v t="i">2913</v>
    <v t="i">2914</v>
    <v t="i">2915</v>
    <v t="i">2918</v>
    <v t="i">2919</v>
    <v t="i">2920</v>
    <v t="i">2921</v>
    <v t="i">2922</v>
    <v t="i">2925</v>
    <v t="i">2926</v>
    <v t="i">2927</v>
    <v t="i">2928</v>
    <v t="i">2929</v>
    <v t="i">2932</v>
    <v t="i">2933</v>
    <v t="i">2934</v>
    <v t="i">2935</v>
    <v t="i">2936</v>
    <v t="i">2939</v>
    <v t="i">2940</v>
    <v t="i">2941</v>
    <v t="i">2942</v>
    <v t="i">2946</v>
    <v t="i">2947</v>
    <v t="i">2949</v>
    <v t="i">2950</v>
    <v t="i">2953</v>
    <v t="i">2954</v>
    <v t="i">2955</v>
    <v t="i">2956</v>
    <v t="i">2957</v>
    <v t="i">2960</v>
    <v t="i">2961</v>
    <v t="i">2962</v>
    <v t="i">2963</v>
    <v t="i">2964</v>
    <v t="i">2967</v>
    <v t="i">2968</v>
    <v t="i">2969</v>
    <v t="i">2970</v>
    <v t="i">2971</v>
    <v t="i">2974</v>
    <v t="i">2975</v>
    <v t="i">2976</v>
    <v t="i">2977</v>
    <v t="i">2978</v>
    <v t="i">2981</v>
    <v t="i">2982</v>
    <v t="i">2984</v>
    <v t="i">2985</v>
    <v t="i">2988</v>
    <v t="i">2989</v>
    <v t="i">2990</v>
    <v t="i">2991</v>
    <v t="i">2992</v>
    <v t="i">2995</v>
    <v t="i">2996</v>
    <v t="i">2997</v>
    <v t="i">2998</v>
    <v t="i">2999</v>
    <v t="i">3002</v>
    <v t="i">3003</v>
    <v t="i">3004</v>
    <v t="i">3005</v>
    <v t="i">3006</v>
    <v t="i">3009</v>
    <v t="i">3010</v>
    <v t="i">3011</v>
    <v t="i">3012</v>
    <v t="i">3013</v>
    <v t="i">3016</v>
    <v t="i">3017</v>
    <v t="i">3018</v>
    <v t="i">3019</v>
    <v t="i">3020</v>
    <v t="i">3021</v>
    <v t="i">3023</v>
    <v t="i">3024</v>
    <v t="i">3025</v>
    <v t="i">3026</v>
    <v t="i">3027</v>
    <v t="i">3030</v>
    <v t="i">3031</v>
    <v t="i">3032</v>
    <v t="i">3033</v>
    <v t="i">3034</v>
    <v t="i">3037</v>
    <v t="i">3038</v>
    <v t="i">3039</v>
    <v t="i">3040</v>
    <v t="i">3041</v>
    <v t="i">3044</v>
    <v t="i">3045</v>
    <v t="i">3047</v>
    <v t="i">3048</v>
    <v t="i">3051</v>
    <v t="i">3052</v>
    <v t="i">3053</v>
    <v t="i">3054</v>
    <v t="i">3055</v>
    <v t="i">3058</v>
    <v t="i">3059</v>
    <v t="i">3060</v>
    <v t="i">3061</v>
    <v t="i">3065</v>
    <v t="i">3066</v>
    <v t="i">3067</v>
    <v t="i">3068</v>
    <v t="i">3069</v>
    <v t="i">3072</v>
    <v t="i">3073</v>
    <v t="i">3074</v>
    <v t="i">3075</v>
    <v t="i">3076</v>
    <v t="i">3080</v>
    <v t="i">3081</v>
    <v t="i">3082</v>
    <v t="i">3083</v>
    <v t="i">3086</v>
    <v t="i">3087</v>
    <v t="i">3088</v>
    <v t="i">3090</v>
    <v t="i">3094</v>
    <v t="i">3095</v>
    <v t="i">3096</v>
    <v t="i">3100</v>
    <v t="i">3101</v>
    <v t="i">3102</v>
    <v t="i">3103</v>
    <v t="i">3104</v>
    <v t="i">3107</v>
    <v t="i">3108</v>
    <v t="i">3109</v>
    <v t="i">3111</v>
    <v t="i">3114</v>
    <v t="i">3115</v>
    <v t="i">3116</v>
    <v t="i">3117</v>
    <v t="i">3118</v>
    <v t="i">3121</v>
    <v t="i">3122</v>
    <v t="i">3123</v>
    <v t="i">3124</v>
    <v t="i">3125</v>
    <v t="i">3128</v>
    <v t="i">3129</v>
    <v t="i">3130</v>
    <v t="i">3131</v>
    <v t="i">3132</v>
    <v t="i">3135</v>
    <v t="i">3136</v>
    <v t="i">3137</v>
    <v t="i">3138</v>
    <v t="i">3139</v>
    <v t="i">3142</v>
    <v t="i">3143</v>
    <v t="i">3144</v>
    <v t="i">3145</v>
    <v t="i">3146</v>
    <v t="i">3149</v>
    <v t="i">3150</v>
    <v t="i">3151</v>
    <v t="i">3152</v>
    <v t="i">3153</v>
    <v t="i">3156</v>
    <v t="i">3157</v>
    <v t="i">3158</v>
    <v t="i">3159</v>
    <v t="i">3160</v>
    <v t="i">3163</v>
    <v t="i">3164</v>
    <v t="i">3165</v>
    <v t="i">3166</v>
    <v t="i">3167</v>
    <v t="i">3170</v>
    <v t="i">3171</v>
    <v t="i">3172</v>
    <v t="i">3173</v>
    <v t="i">3174</v>
    <v t="i">3177</v>
    <v t="i">3178</v>
    <v t="i">3179</v>
    <v t="i">3180</v>
    <v t="i">3181</v>
    <v t="i">3184</v>
    <v t="i">3185</v>
    <v t="i">3186</v>
    <v t="i">3187</v>
    <v t="i">3188</v>
    <v t="i">3191</v>
    <v t="i">3192</v>
    <v t="i">3193</v>
    <v t="i">3194</v>
    <v t="i">3195</v>
    <v t="i">3198</v>
    <v t="i">3199</v>
    <v t="i">3200</v>
    <v t="i">3201</v>
    <v t="i">3202</v>
    <v t="i">3205</v>
    <v t="i">3206</v>
    <v t="i">3207</v>
    <v t="i">3208</v>
    <v t="i">3209</v>
    <v t="i">3212</v>
    <v t="i">3213</v>
    <v t="i">3214</v>
    <v t="i">3215</v>
    <v t="i">3219</v>
    <v t="i">3220</v>
    <v t="i">3221</v>
    <v t="i">3222</v>
    <v t="i">3223</v>
    <v t="i">3226</v>
    <v t="i">3227</v>
    <v t="i">3229</v>
    <v t="i">3230</v>
    <v t="i">3233</v>
    <v t="i">3234</v>
    <v t="i">3235</v>
    <v t="i">3236</v>
    <v t="i">3237</v>
    <v t="i">3240</v>
    <v t="i">3241</v>
    <v t="i">3242</v>
    <v t="i">3243</v>
    <v t="i">3244</v>
    <v t="i">3247</v>
    <v t="i">3248</v>
    <v t="i">3249</v>
    <v t="i">3250</v>
    <v t="i">3251</v>
    <v t="i">3254</v>
    <v t="i">3255</v>
    <v t="i">3256</v>
    <v t="i">3257</v>
    <v t="i">3258</v>
    <v t="i">3261</v>
    <v t="i">3262</v>
    <v t="i">3263</v>
    <v t="i">3265</v>
    <v t="i">3268</v>
    <v t="i">3269</v>
    <v t="i">3270</v>
    <v t="i">3271</v>
    <v t="i">3272</v>
    <v t="i">3275</v>
    <v t="i">3276</v>
    <v t="i">3277</v>
    <v t="i">3278</v>
    <v t="i">3279</v>
    <v t="i">3282</v>
    <v t="i">3283</v>
    <v t="i">3285</v>
    <v t="i">3286</v>
  </a>
  <a r="1" c="2132">
    <v>641.6</v>
    <v>638.54999999999995</v>
    <v>634.85</v>
    <v>616.9</v>
    <v>614.4</v>
    <v>628.79999999999995</v>
    <v>628.25</v>
    <v>631.85</v>
    <v>637.85</v>
    <v>634.25</v>
    <v>632.15</v>
    <v>664.4</v>
    <v>751.2</v>
    <v>774.1</v>
    <v>778.55</v>
    <v>762.2</v>
    <v>783.25</v>
    <v>774.05</v>
    <v>730.15</v>
    <v>732.8</v>
    <v>756.3</v>
    <v>743.2</v>
    <v>726.3</v>
    <v>734.8</v>
    <v>747.9</v>
    <v>740.1</v>
    <v>736.5</v>
    <v>752.3</v>
    <v>756.85</v>
    <v>773.25</v>
    <v>808.9</v>
    <v>780.15</v>
    <v>780.05</v>
    <v>790.85</v>
    <v>761.8</v>
    <v>751.8</v>
    <v>752.15</v>
    <v>750.4</v>
    <v>744.9</v>
    <v>727.45</v>
    <v>722.9</v>
    <v>721.55</v>
    <v>708.4</v>
    <v>714.2</v>
    <v>712.4</v>
    <v>714.9</v>
    <v>714.8</v>
    <v>727.85</v>
    <v>745.15</v>
    <v>776.85</v>
    <v>779.65</v>
    <v>789.75</v>
    <v>775.35</v>
    <v>774.3</v>
    <v>790.25</v>
    <v>802.35</v>
    <v>804.1</v>
    <v>798.65</v>
    <v>798.55</v>
    <v>797.95</v>
    <v>800.1</v>
    <v>796.4</v>
    <v>822.05</v>
    <v>817.8</v>
    <v>803.9</v>
    <v>801.6</v>
    <v>804.6</v>
    <v>818.05</v>
    <v>815.5</v>
    <v>815.1</v>
    <v>840.05</v>
    <v>836.2</v>
    <v>846.05</v>
    <v>880.3</v>
    <v>895.45</v>
    <v>934.6</v>
    <v>913.95</v>
    <v>910.3</v>
    <v>915.15</v>
    <v>891.35</v>
    <v>911.7</v>
    <v>910.65</v>
    <v>911.7</v>
    <v>909.2</v>
    <v>914.75</v>
    <v>916.55</v>
    <v>925.65</v>
    <v>909.6</v>
    <v>896.9</v>
    <v>898.55</v>
    <v>919.7</v>
    <v>916.05</v>
    <v>906.8</v>
    <v>898.1</v>
    <v>911.35</v>
    <v>923.8</v>
    <v>902.3</v>
    <v>889.25</v>
    <v>880.8</v>
    <v>890.1</v>
    <v>902.45</v>
    <v>907.8</v>
    <v>920.8</v>
    <v>926.25</v>
    <v>927.1</v>
    <v>958.05</v>
    <v>989.5</v>
    <v>994.6</v>
    <v>1046.1500000000001</v>
    <v>1032.8499999999999</v>
    <v>1050.9000000000001</v>
    <v>1039.8</v>
    <v>1048.4000000000001</v>
    <v>1020.65</v>
    <v>1077.7</v>
    <v>1066.5999999999999</v>
    <v>1076.2</v>
    <v>1070.8499999999999</v>
    <v>1088.8</v>
    <v>1088.45</v>
    <v>1091.5</v>
    <v>1089.75</v>
    <v>1087.75</v>
    <v>1089.5</v>
    <v>1077.55</v>
    <v>1084.75</v>
    <v>1069.05</v>
    <v>1039.1500000000001</v>
    <v>1029</v>
    <v>1116.05</v>
    <v>1076.75</v>
    <v>1043.95</v>
    <v>1078.45</v>
    <v>1100.95</v>
    <v>1099.3499999999999</v>
    <v>1104</v>
    <v>1105.25</v>
    <v>1116.75</v>
    <v>1184.6500000000001</v>
    <v>1213.0999999999999</v>
    <v>1268.6500000000001</v>
    <v>1229.9000000000001</v>
    <v>1232.45</v>
    <v>1220</v>
    <v>1159.7</v>
    <v>1167.4000000000001</v>
    <v>1126.4000000000001</v>
    <v>1092.9000000000001</v>
    <v>1143.7</v>
    <v>1143.0999999999999</v>
    <v>1136.2</v>
    <v>1147.9000000000001</v>
    <v>1140.5999999999999</v>
    <v>1151.8</v>
    <v>1149.45</v>
    <v>1129.1500000000001</v>
    <v>1125.5</v>
    <v>1100.2</v>
    <v>1098.05</v>
    <v>1122.2</v>
    <v>1159.6500000000001</v>
    <v>1160.95</v>
    <v>1122.1500000000001</v>
    <v>1098.4000000000001</v>
    <v>1112.5999999999999</v>
    <v>1106.05</v>
    <v>1106.1500000000001</v>
    <v>1112.3</v>
    <v>1137.8</v>
    <v>1146.3</v>
    <v>1149.9000000000001</v>
    <v>1129.8499999999999</v>
    <v>1128.25</v>
    <v>1125.55</v>
    <v>1118.0999999999999</v>
    <v>1114.4000000000001</v>
    <v>1150.7</v>
    <v>1133.3499999999999</v>
    <v>1123.95</v>
    <v>1142.4000000000001</v>
    <v>1132.55</v>
    <v>1127.4000000000001</v>
    <v>1115.75</v>
    <v>1108</v>
    <v>1104.2</v>
    <v>1121.8</v>
    <v>1135.25</v>
    <v>1146</v>
    <v>1143</v>
    <v>1155.5999999999999</v>
    <v>1151.0999999999999</v>
    <v>1150.1500000000001</v>
    <v>1146.3499999999999</v>
    <v>1148.3499999999999</v>
    <v>1181.3499999999999</v>
    <v>1170.5</v>
    <v>1160</v>
    <v>1184.55</v>
    <v>1203.0999999999999</v>
    <v>1243.4000000000001</v>
    <v>1226.8</v>
    <v>1234.0999999999999</v>
    <v>1249.3</v>
    <v>1245.5</v>
    <v>1234.5999999999999</v>
    <v>1228.8499999999999</v>
    <v>1187</v>
    <v>1167.3499999999999</v>
    <v>1135.45</v>
    <v>1144.3499999999999</v>
    <v>1176.3</v>
    <v>1169.2</v>
    <v>1142.1500000000001</v>
    <v>1159.3</v>
    <v>1181.9000000000001</v>
    <v>1184.5999999999999</v>
    <v>1179.6500000000001</v>
    <v>1174.3</v>
    <v>1135.0999999999999</v>
    <v>1117.3</v>
    <v>1105.7</v>
    <v>1122.6500000000001</v>
    <v>1165.55</v>
    <v>1177.8</v>
    <v>1187.2</v>
    <v>1201.4000000000001</v>
    <v>1183.95</v>
    <v>1173.5</v>
    <v>1168.9000000000001</v>
    <v>1186.8</v>
    <v>1237.8</v>
    <v>1240.6500000000001</v>
    <v>1300.25</v>
    <v>1291.2</v>
    <v>1354.7</v>
    <v>1348.15</v>
    <v>1314.25</v>
    <v>1314.3</v>
    <v>1327.15</v>
    <v>1298.8</v>
    <v>1293.1500000000001</v>
    <v>1306.55</v>
    <v>1315.65</v>
    <v>1337.9</v>
    <v>1345.2</v>
    <v>1359.8</v>
    <v>1365.8</v>
    <v>1342.55</v>
    <v>1346.5</v>
    <v>1339.6</v>
    <v>1320.45</v>
    <v>1281.0999999999999</v>
    <v>1341.45</v>
    <v>1355.2</v>
    <v>1324.8</v>
    <v>1357.3</v>
    <v>1364.3</v>
    <v>1359.15</v>
    <v>1401.3</v>
    <v>1419.85</v>
    <v>1440.5</v>
    <v>1488.85</v>
    <v>1473</v>
    <v>1471.25</v>
    <v>1469.1</v>
    <v>1481.4</v>
    <v>1506.8</v>
    <v>1492.65</v>
    <v>1488.65</v>
    <v>1475.4</v>
    <v>1489.5</v>
    <v>1475.75</v>
    <v>1480.25</v>
    <v>1474.35</v>
    <v>1483</v>
    <v>1490.65</v>
    <v>1495.85</v>
    <v>1492.3</v>
    <v>1486.8</v>
    <v>1465</v>
    <v>1467.15</v>
    <v>1447.75</v>
    <v>1456.45</v>
    <v>1453.9</v>
    <v>1425.2</v>
    <v>1485.45</v>
    <v>1494.95</v>
    <v>1495</v>
    <v>1417.2</v>
    <v>1345.45</v>
    <v>1380.55</v>
    <v>1358.75</v>
    <v>1409.9</v>
    <v>1497.55</v>
    <v>1528.9</v>
    <v>1544.05</v>
    <v>1565.95</v>
    <v>1572.15</v>
    <v>1531.1</v>
    <v>1486.4</v>
    <v>1453.75</v>
    <v>1519.55</v>
    <v>1555.55</v>
    <v>1593.55</v>
    <v>1594.4</v>
    <v>1607.95</v>
    <v>1595.85</v>
    <v>1568.5</v>
    <v>1535.35</v>
    <v>1523.65</v>
    <v>1485.05</v>
    <v>1483.75</v>
    <v>1490.35</v>
    <v>1494.25</v>
    <v>1480.5</v>
    <v>1468.25</v>
    <v>1452.5</v>
    <v>1435.45</v>
    <v>1485.4</v>
    <v>1525.9</v>
    <v>1521.95</v>
    <v>1538.3</v>
    <v>1546.45</v>
    <v>1568.25</v>
    <v>1563.85</v>
    <v>1598.1</v>
    <v>1595.95</v>
    <v>1587.75</v>
    <v>1576</v>
    <v>1548.05</v>
    <v>1561.65</v>
    <v>1551.8</v>
    <v>1522</v>
    <v>1521.5</v>
    <v>1531.6</v>
    <v>1571.65</v>
    <v>1563.05</v>
    <v>1556.6</v>
    <v>1566.7</v>
    <v>1594.85</v>
    <v>1654.9</v>
    <v>1669.7</v>
    <v>1656.35</v>
    <v>1650.75</v>
    <v>1635.55</v>
    <v>1624.85</v>
    <v>1627.85</v>
    <v>1613.2</v>
    <v>1589.4</v>
    <v>1566.05</v>
    <v>1571.6</v>
    <v>1563.55</v>
    <v>1616.7</v>
    <v>1614.15</v>
    <v>1587.5</v>
    <v>1554.85</v>
    <v>1559.7</v>
    <v>1588.1</v>
    <v>1592.45</v>
    <v>1603.1</v>
    <v>1591.8</v>
    <v>1604.5</v>
    <v>1604.65</v>
    <v>1573.4</v>
    <v>1564.3</v>
    <v>1560.5</v>
    <v>1561.2</v>
    <v>1526.4</v>
    <v>1506.8</v>
    <v>1522.6</v>
    <v>1535.15</v>
    <v>1524.8</v>
    <v>1534.7</v>
    <v>1515.15</v>
    <v>1501.85</v>
    <v>1450.75</v>
    <v>1427.15</v>
    <v>1420.8</v>
    <v>1404.75</v>
    <v>1395.95</v>
    <v>1348.75</v>
    <v>1301.4000000000001</v>
    <v>1346.35</v>
    <v>1331.2</v>
    <v>1304.9000000000001</v>
    <v>1372.5</v>
    <v>1374.4</v>
    <v>1326.1</v>
    <v>1411.7</v>
    <v>1329.75</v>
    <v>1336.95</v>
    <v>1308.6500000000001</v>
    <v>1234.25</v>
    <v>1191.8</v>
    <v>1133.7</v>
    <v>1168.25</v>
    <v>1187.0999999999999</v>
    <v>1226.5999999999999</v>
    <v>1291.25</v>
    <v>1273.5999999999999</v>
    <v>1337.95</v>
    <v>1366.1</v>
    <v>1462.5</v>
    <v>1436.05</v>
    <v>1424</v>
    <v>1425.15</v>
    <v>1396.75</v>
    <v>1391.75</v>
    <v>1374.35</v>
    <v>1380.7</v>
    <v>1388.45</v>
    <v>1387.9</v>
    <v>1412.55</v>
    <v>1412.5</v>
    <v>1421.35</v>
    <v>1410.9</v>
    <v>1393.7</v>
    <v>1404.95</v>
    <v>1443.7</v>
    <v>1438.1</v>
    <v>1492.5</v>
    <v>1477.45</v>
    <v>1485.7</v>
    <v>1502.55</v>
    <v>1496.65</v>
    <v>1513.15</v>
    <v>1510.2</v>
    <v>1546.5</v>
    <v>1559.75</v>
    <v>1582.9</v>
    <v>1594.5</v>
    <v>1616.25</v>
    <v>1668.15</v>
    <v>1650.6</v>
    <v>1646.1</v>
    <v>1648.1</v>
    <v>1545.75</v>
    <v>1554.85</v>
    <v>1570.15</v>
    <v>1654.95</v>
    <v>1606.65</v>
    <v>1590.75</v>
    <v>1560.25</v>
    <v>1575.9</v>
    <v>1577.75</v>
    <v>1571.15</v>
    <v>1572.4</v>
    <v>1595.75</v>
    <v>1587.8</v>
    <v>1571.65</v>
    <v>1397.4</v>
    <v>1390</v>
    <v>1393.25</v>
    <v>1368</v>
    <v>1383.05</v>
    <v>1351.3</v>
    <v>1357.9</v>
    <v>1397.3</v>
    <v>1391.55</v>
    <v>1365.7</v>
    <v>1372.75</v>
    <v>1384.55</v>
    <v>1374.2</v>
    <v>1374.85</v>
    <v>1442.95</v>
    <v>1473.9</v>
    <v>1471.7</v>
    <v>1512.65</v>
    <v>1496.35</v>
    <v>1477.5</v>
    <v>1451.3</v>
    <v>1442.25</v>
    <v>1428.8</v>
    <v>1465.4</v>
    <v>1464.3</v>
    <v>1436.05</v>
    <v>1433.3</v>
    <v>1472.95</v>
    <v>1461.05</v>
    <v>1487.9</v>
    <v>1495.95</v>
    <v>1469.35</v>
    <v>1450.15</v>
    <v>1455.8</v>
    <v>1456.55</v>
    <v>1471.95</v>
    <v>1470.35</v>
    <v>1457.45</v>
    <v>1450.4</v>
    <v>1482.2</v>
    <v>1510.6</v>
    <v>1501.4</v>
    <v>1467.3</v>
    <v>1478.5</v>
    <v>1478.8</v>
    <v>1479.55</v>
    <v>1482.15</v>
    <v>1503.7</v>
    <v>1471.2</v>
    <v>1477.95</v>
    <v>1479.4</v>
    <v>1472.5</v>
    <v>1471.1</v>
    <v>1492.95</v>
    <v>1492.85</v>
    <v>1478.55</v>
    <v>1443.6</v>
    <v>1449.3</v>
    <v>1481.85</v>
    <v>1486.2</v>
    <v>1522.3</v>
    <v>1472.6</v>
    <v>1465.35</v>
    <v>1453.25</v>
    <v>1410.65</v>
    <v>1358.5</v>
    <v>1324.8</v>
    <v>1286.05</v>
    <v>1331.15</v>
    <v>1328.05</v>
    <v>1301.1500000000001</v>
    <v>1295.5</v>
    <v>1265.2</v>
    <v>1262.45</v>
    <v>1249.6500000000001</v>
    <v>1255.0999999999999</v>
    <v>1245.55</v>
    <v>1251.5999999999999</v>
    <v>1250.75</v>
    <v>1251.9000000000001</v>
    <v>1250.25</v>
    <v>1237.5999999999999</v>
    <v>1253.8</v>
    <v>1234.25</v>
    <v>1318.1</v>
    <v>1272.0999999999999</v>
    <v>1299.1500000000001</v>
    <v>1303.1500000000001</v>
    <v>1341.05</v>
    <v>1289.95</v>
    <v>1310.5</v>
    <v>1307.05</v>
    <v>1303.9000000000001</v>
    <v>1323.1</v>
    <v>1340.3</v>
    <v>1333.05</v>
    <v>1317.65</v>
    <v>1296.6500000000001</v>
    <v>1299.7</v>
    <v>1296.9000000000001</v>
    <v>1310.5</v>
    <v>1305</v>
    <v>1330.6</v>
    <v>1297.5</v>
    <v>1342</v>
    <v>1335.7</v>
    <v>1336.15</v>
    <v>1320.45</v>
    <v>1329.2</v>
    <v>1330.65</v>
    <v>1387.45</v>
    <v>1390.55</v>
    <v>1397.9</v>
    <v>1426.05</v>
    <v>1446.6</v>
    <v>1460.1</v>
    <v>1433</v>
    <v>1356.15</v>
    <v>1393</v>
    <v>1374.95</v>
    <v>1350.8</v>
    <v>1373</v>
    <v>1359.4</v>
    <v>1425.25</v>
    <v>1463.6</v>
    <v>1463.8</v>
    <v>1439.4</v>
    <v>1402.05</v>
    <v>1417.55</v>
    <v>1402.35</v>
    <v>1423.9</v>
    <v>1420.15</v>
    <v>1425.05</v>
    <v>1449.9</v>
    <v>1459.7</v>
    <v>1482.7</v>
    <v>1483.6</v>
    <v>1514.2</v>
    <v>1490.05</v>
    <v>1490.45</v>
    <v>1434.3</v>
    <v>1429.75</v>
    <v>1450.8</v>
    <v>1460.9</v>
    <v>1490.6</v>
    <v>1492.7</v>
    <v>1504.7</v>
    <v>1475</v>
    <v>1481.75</v>
    <v>1485.75</v>
    <v>1470.2</v>
    <v>1531.05</v>
    <v>1534.1</v>
    <v>1553.3</v>
    <v>1547.05</v>
    <v>1571.15</v>
    <v>1508</v>
    <v>1524.85</v>
    <v>1521.75</v>
    <v>1529.7</v>
    <v>1568.8</v>
    <v>1571.05</v>
    <v>1568.25</v>
    <v>1569.55</v>
    <v>1596.25</v>
    <v>1603.05</v>
    <v>1646.9</v>
    <v>1619.35</v>
    <v>1761.2</v>
    <v>1917</v>
    <v>1880.25</v>
    <v>1902.2</v>
    <v>1878.8</v>
    <v>1894.55</v>
    <v>1860.6</v>
    <v>1896</v>
    <v>1885.2</v>
    <v>1894.65</v>
    <v>1847.3</v>
    <v>1820.4</v>
    <v>1821.35</v>
    <v>1843.2</v>
    <v>1828.05</v>
    <v>1838.7</v>
    <v>1870.5</v>
    <v>1925.6</v>
    <v>1924.85</v>
    <v>1913.95</v>
    <v>1900.75</v>
    <v>1892.3</v>
    <v>1883.95</v>
    <v>1917.1</v>
    <v>1942.1</v>
    <v>1975.7</v>
    <v>1994.65</v>
    <v>1966.6</v>
    <v>1956.65</v>
    <v>1976.85</v>
    <v>1978.85</v>
    <v>1987.85</v>
    <v>1968.85</v>
    <v>1966.2</v>
    <v>1959.95</v>
    <v>1920</v>
    <v>1870.85</v>
    <v>1829.45</v>
    <v>1841.65</v>
    <v>1826.2</v>
    <v>1818.75</v>
    <v>1837.25</v>
    <v>1837.65</v>
    <v>1787.2</v>
    <v>1846.15</v>
    <v>1844.25</v>
    <v>1822.5</v>
    <v>1846.7</v>
    <v>1832.6</v>
    <v>1840.95</v>
    <v>1824.75</v>
    <v>1801.4</v>
    <v>1780.55</v>
    <v>1736.6</v>
    <v>1724</v>
    <v>1778.55</v>
    <v>1782.75</v>
    <v>1770.4</v>
    <v>1883.95</v>
    <v>1913.5</v>
    <v>1935.6</v>
    <v>1919.6</v>
    <v>1923.1</v>
    <v>1907.4</v>
    <v>1921.1</v>
    <v>1925.55</v>
    <v>1883.55</v>
    <v>1838.35</v>
    <v>1828.5</v>
    <v>1824.2</v>
    <v>1843.55</v>
    <v>1789.9</v>
    <v>1815.75</v>
    <v>1829.05</v>
    <v>1880.55</v>
    <v>1876.95</v>
    <v>1914.65</v>
    <v>1930.75</v>
    <v>1933.55</v>
    <v>1946.05</v>
    <v>1990.55</v>
    <v>1936.65</v>
    <v>1912.35</v>
    <v>1914.7</v>
    <v>1924.7</v>
    <v>1948.6</v>
    <v>1951.5</v>
    <v>1930.45</v>
    <v>1974.65</v>
    <v>2051.3000000000002</v>
    <v>2133.9499999999998</v>
    <v>2072.0500000000002</v>
    <v>2131.65</v>
    <v>2155.3000000000002</v>
    <v>2248.9</v>
    <v>2294.35</v>
    <v>2287.1999999999998</v>
    <v>2483.65</v>
    <v>2394.5</v>
    <v>2482.15</v>
    <v>2544.15</v>
    <v>2408.35</v>
    <v>2339.4499999999998</v>
    <v>2364.9</v>
    <v>2424.5</v>
    <v>2462.65</v>
    <v>2389.6999999999998</v>
    <v>2331.75</v>
    <v>2358.4</v>
    <v>2319.6999999999998</v>
    <v>2323.9499999999998</v>
    <v>2228.9499999999998</v>
    <v>2233.0500000000002</v>
    <v>2198.4499999999998</v>
    <v>2247.1999999999998</v>
    <v>2242.15</v>
    <v>2145.6999999999998</v>
    <v>2109.9499999999998</v>
    <v>2004.5</v>
    <v>2101</v>
    <v>1996.3</v>
    <v>2021.95</v>
    <v>1920.9</v>
    <v>1824.9</v>
    <v>1916.1</v>
    <v>1820.3</v>
    <v>1808.7</v>
    <v>1899.1</v>
    <v>1994.05</v>
    <v>2079.6999999999998</v>
    <v>2114.5500000000002</v>
    <v>2187.5</v>
    <v>2082.6999999999998</v>
    <v>2066.9499999999998</v>
    <v>2170.25</v>
    <v>2278.75</v>
    <v>2392.65</v>
    <v>2273.0500000000002</v>
    <v>2180.9</v>
    <v>2137.85</v>
    <v>2212.1</v>
    <v>2256.25</v>
    <v>2238.1999999999998</v>
    <v>2290.0500000000002</v>
    <v>2303.5</v>
    <v>2310.5</v>
    <v>2323.9499999999998</v>
    <v>2305.8000000000002</v>
    <v>2344.35</v>
    <v>2383.65</v>
    <v>2281.3000000000002</v>
    <v>2198.9499999999998</v>
    <v>2175.6</v>
    <v>2182.1</v>
    <v>2255</v>
    <v>2313.5500000000002</v>
    <v>2303.35</v>
    <v>2352.15</v>
    <v>2324.4</v>
    <v>2333.8000000000002</v>
    <v>2306.5500000000002</v>
    <v>2337.5</v>
    <v>2454.35</v>
    <v>2470.25</v>
    <v>2398.3000000000002</v>
    <v>2283.25</v>
    <v>2200.1999999999998</v>
    <v>2308.4499999999998</v>
    <v>2269.35</v>
    <v>2305.5</v>
    <v>2381.6999999999998</v>
    <v>2349.3000000000002</v>
    <v>2414.1999999999998</v>
    <v>2499</v>
    <v>2459.5</v>
    <v>2390.1</v>
    <v>2388.35</v>
    <v>2406.5</v>
    <v>2397.8000000000002</v>
    <v>2365.3000000000002</v>
    <v>2403.5500000000002</v>
    <v>2340.4</v>
    <v>2350.85</v>
    <v>2363.15</v>
    <v>2350.4</v>
    <v>2359.9</v>
    <v>2358.35</v>
    <v>2305.5500000000002</v>
    <v>2294.4</v>
    <v>2290.9499999999998</v>
    <v>2317.15</v>
    <v>2289.35</v>
    <v>2295.5</v>
    <v>2290.15</v>
    <v>2323</v>
    <v>2361.6999999999998</v>
    <v>2319.5500000000002</v>
    <v>2320.35</v>
    <v>2322.6999999999998</v>
    <v>2233.9499999999998</v>
    <v>2154.85</v>
    <v>2146.35</v>
    <v>2007.05</v>
    <v>1989.75</v>
    <v>2019</v>
    <v>2040.8</v>
    <v>2110</v>
    <v>2100.35</v>
    <v>2031.4</v>
    <v>2026.1</v>
    <v>2051.4</v>
    <v>2049.6999999999998</v>
    <v>2040.2</v>
    <v>2063.4499999999998</v>
    <v>2093.15</v>
    <v>2165.1</v>
    <v>2163.4499999999998</v>
    <v>2150.5500000000002</v>
    <v>2138.4</v>
    <v>2116.5</v>
    <v>2131.9499999999998</v>
    <v>2169.1999999999998</v>
    <v>2207.1</v>
    <v>2178</v>
    <v>2189.75</v>
    <v>2259.4499999999998</v>
    <v>2266.6</v>
    <v>2285.9</v>
    <v>2259.4499999999998</v>
    <v>2250.3000000000002</v>
    <v>2341.15</v>
    <v>2410.1</v>
    <v>2380.85</v>
    <v>2319.4</v>
    <v>2251.25</v>
    <v>2241.6</v>
    <v>2218.4499999999998</v>
    <v>2278.4</v>
    <v>2251.4499999999998</v>
    <v>2261.4</v>
    <v>2246.6</v>
    <v>2222.6999999999998</v>
    <v>2237.75</v>
    <v>2239.35</v>
    <v>2162.6999999999998</v>
    <v>2136.15</v>
    <v>2135.9499999999998</v>
    <v>2139.0500000000002</v>
    <v>2149.0500000000002</v>
    <v>2097.4499999999998</v>
    <v>2049.3000000000002</v>
    <v>2055.3000000000002</v>
    <v>2047.35</v>
    <v>2102.6999999999998</v>
    <v>2108.4</v>
    <v>2133.25</v>
    <v>2203.15</v>
    <v>2184.8000000000002</v>
    <v>2110.4499999999998</v>
    <v>2083.0500000000002</v>
    <v>2066.1</v>
    <v>2065.35</v>
    <v>2057.6</v>
    <v>2002.6</v>
    <v>1977.45</v>
    <v>1974.55</v>
    <v>1977.7</v>
    <v>1984.2</v>
    <v>2094.3000000000002</v>
    <v>2143.0500000000002</v>
    <v>2081.35</v>
    <v>2100.3000000000002</v>
    <v>2116.5500000000002</v>
    <v>2144.25</v>
    <v>2176.1999999999998</v>
    <v>2240.1999999999998</v>
    <v>2267.1</v>
    <v>2239.9</v>
    <v>2205.75</v>
    <v>2209.0500000000002</v>
    <v>2290.8000000000002</v>
    <v>2281.9499999999998</v>
    <v>2294.6</v>
    <v>2325.85</v>
    <v>2362.4</v>
    <v>2398.1999999999998</v>
    <v>2400.3000000000002</v>
    <v>2383.0500000000002</v>
    <v>2374.15</v>
    <v>2432.15</v>
    <v>2375.0500000000002</v>
    <v>2392.1999999999998</v>
    <v>2382.6</v>
    <v>2360.4</v>
    <v>2380.25</v>
    <v>2360.8000000000002</v>
    <v>2373.0500000000002</v>
    <v>2289.1999999999998</v>
    <v>2426.6999999999998</v>
    <v>2456</v>
    <v>2470.85</v>
    <v>2441.9</v>
    <v>2526.4499999999998</v>
    <v>2652.1</v>
    <v>2625.3</v>
    <v>2622.05</v>
    <v>2685.1</v>
    <v>2671.95</v>
    <v>2640.05</v>
    <v>2627.05</v>
    <v>2556.0500000000002</v>
    <v>2637.05</v>
    <v>2682.4</v>
    <v>2625.75</v>
    <v>2661.85</v>
    <v>2673.1</v>
    <v>2678</v>
    <v>2665.7</v>
    <v>2680.3</v>
    <v>2763.6</v>
    <v>2789.1</v>
    <v>2898.45</v>
    <v>2991.15</v>
    <v>2914.95</v>
    <v>2921.45</v>
    <v>2967.5</v>
    <v>2984.85</v>
    <v>2998.2</v>
    <v>2926.1</v>
    <v>2895.55</v>
    <v>2820.95</v>
    <v>2744.9</v>
    <v>2778.4</v>
    <v>2764.95</v>
    <v>2719.15</v>
    <v>2862.75</v>
    <v>2837</v>
    <v>2811.75</v>
    <v>2794.45</v>
    <v>2651.5</v>
    <v>2812</v>
    <v>2869.1</v>
    <v>2877</v>
    <v>2959.85</v>
    <v>2946.05</v>
    <v>2984.4</v>
    <v>2925</v>
    <v>2967.7</v>
    <v>2951.9</v>
    <v>2928.9</v>
    <v>3044.55</v>
    <v>3130.85</v>
    <v>3190.25</v>
    <v>3127.75</v>
    <v>3101.65</v>
    <v>2992.6</v>
    <v>3151.95</v>
    <v>3139.7</v>
    <v>3089.2</v>
    <v>2994.2</v>
    <v>2908.45</v>
    <v>3073.5</v>
    <v>3167.7</v>
    <v>3178.7</v>
    <v>3286.1</v>
    <v>3191.15</v>
    <v>3151.85</v>
    <v>3155.2</v>
    <v>3129.35</v>
    <v>3108.75</v>
    <v>3071</v>
    <v>3014.85</v>
    <v>3034.6</v>
    <v>2960.3</v>
    <v>2880.1</v>
    <v>2933.65</v>
    <v>2855.6</v>
    <v>2796</v>
    <v>2855.2</v>
    <v>2837.55</v>
    <v>2859.05</v>
    <v>2912.7</v>
    <v>2846.95</v>
    <v>2843.65</v>
    <v>2890.65</v>
    <v>2936.5</v>
    <v>2947.75</v>
    <v>2814.9</v>
    <v>2832.7</v>
    <v>2928.9</v>
    <v>2919.9</v>
    <v>2850.75</v>
    <v>2778.25</v>
    <v>2717.6</v>
    <v>2713.7</v>
    <v>2808.25</v>
    <v>2826.95</v>
    <v>2936.8</v>
    <v>2906.35</v>
    <v>2852.9</v>
    <v>2898.65</v>
    <v>2858.4</v>
    <v>2874.4</v>
    <v>2878.15</v>
    <v>2895.5</v>
    <v>2852.45</v>
    <v>2850.55</v>
    <v>2856.15</v>
    <v>2844.65</v>
    <v>2898.7</v>
    <v>3056.3</v>
    <v>3027.9</v>
    <v>3026.6</v>
    <v>3034.15</v>
    <v>3040.45</v>
    <v>3103.85</v>
    <v>3096.2</v>
    <v>3025.5</v>
    <v>3022.1</v>
    <v>3069.4</v>
    <v>3044.8</v>
    <v>3066.2</v>
    <v>3192.7</v>
    <v>3197</v>
    <v>3188.95</v>
    <v>3179.8</v>
    <v>3194.7</v>
    <v>3194.5</v>
    <v>3175.55</v>
    <v>3274.1</v>
    <v>3359.5</v>
    <v>3310.4</v>
    <v>3285.55</v>
    <v>3317.7</v>
    <v>3311</v>
    <v>3373.8</v>
    <v>3310.9</v>
    <v>3323.8</v>
    <v>3315.35</v>
    <v>3332.2</v>
    <v>3270.85</v>
    <v>3344.1</v>
    <v>3315.65</v>
    <v>3314.3</v>
    <v>3360.65</v>
    <v>3364.6</v>
    <v>3396.4</v>
    <v>3389.2</v>
    <v>3377.6</v>
    <v>3349.05</v>
    <v>3355</v>
    <v>3330.05</v>
    <v>3328.5</v>
    <v>3349.2</v>
    <v>3331.6</v>
    <v>3397.3</v>
    <v>3397.35</v>
    <v>3413.2</v>
    <v>3483.55</v>
    <v>3499.4</v>
    <v>3488.5</v>
    <v>3502.6</v>
    <v>3500.8</v>
    <v>3502.4</v>
    <v>3566.25</v>
    <v>3593.05</v>
    <v>3564.15</v>
    <v>3529.2</v>
    <v>3523</v>
    <v>3551.65</v>
    <v>3563.95</v>
    <v>3561</v>
    <v>3594.55</v>
    <v>3633.5</v>
    <v>3634.35</v>
    <v>3650.6</v>
    <v>3643.1</v>
    <v>3673.75</v>
    <v>3708.55</v>
    <v>3789.7</v>
    <v>3847.8</v>
    <v>3833.05</v>
    <v>3888.35</v>
    <v>3954.8</v>
    <v>3968.6</v>
    <v>3917.65</v>
    <v>3938.9</v>
    <v>3921.3</v>
    <v>3937.55</v>
    <v>3932.95</v>
    <v>3950.5</v>
    <v>3961.85</v>
    <v>3979.7</v>
    <v>3982.6</v>
    <v>4084.5</v>
    <v>4239.6499999999996</v>
    <v>4355.8999999999996</v>
    <v>4361.95</v>
    <v>4378.6499999999996</v>
    <v>4409.8999999999996</v>
    <v>4422.3500000000004</v>
    <v>4385.75</v>
    <v>4315.75</v>
    <v>4251.2</v>
    <v>4250.2</v>
    <v>4235.6000000000004</v>
    <v>4257.3500000000004</v>
    <v>4257.3</v>
    <v>4218.55</v>
    <v>4311.7</v>
    <v>4407.95</v>
    <v>4719.45</v>
    <v>4739</v>
    <v>5117.1499999999996</v>
    <v>5323.75</v>
    <v>4897.8</v>
    <v>4754.55</v>
    <v>4596.3999999999996</v>
    <v>4521.25</v>
    <v>4521.45</v>
    <v>4400.6000000000004</v>
    <v>4568.5</v>
    <v>4733</v>
    <v>4675.6499999999996</v>
    <v>4635.45</v>
    <v>4564.75</v>
    <v>4597.05</v>
    <v>4741.3</v>
    <v>4783.7</v>
    <v>4748.5</v>
    <v>4757.1499999999996</v>
    <v>4960.3</v>
    <v>4997.75</v>
    <v>5078.55</v>
    <v>5023.3</v>
    <v>5081.5</v>
    <v>5126.3999999999996</v>
    <v>5080.8999999999996</v>
    <v>4828.3</v>
    <v>4843.3</v>
    <v>4882.6000000000004</v>
    <v>4894.5</v>
    <v>4718.75</v>
    <v>4673.3500000000004</v>
    <v>4710.8999999999996</v>
    <v>4693.7</v>
    <v>4782.95</v>
    <v>4799.05</v>
    <v>4593.45</v>
    <v>4660.6499999999996</v>
    <v>4814.6000000000004</v>
    <v>4821.2</v>
    <v>4796.6000000000004</v>
    <v>4765.8</v>
    <v>4814.3999999999996</v>
    <v>4749.45</v>
    <v>4742.1000000000004</v>
    <v>4697.8</v>
    <v>4618.95</v>
    <v>4587.3999999999996</v>
    <v>4655.8500000000004</v>
    <v>4647.8999999999996</v>
    <v>4628.8999999999996</v>
    <v>4668.6499999999996</v>
    <v>4721.95</v>
    <v>4683.95</v>
    <v>4639.3500000000004</v>
    <v>4671.45</v>
    <v>4711.5</v>
    <v>4726.95</v>
    <v>4687.3999999999996</v>
    <v>4705.6499999999996</v>
    <v>4731.3500000000004</v>
    <v>4633.55</v>
    <v>4504.8999999999996</v>
    <v>4276.1000000000004</v>
    <v>4254.6000000000004</v>
    <v>4322.7</v>
    <v>4400.5</v>
    <v>4441.1499999999996</v>
    <v>4483.3999999999996</v>
    <v>4483.55</v>
    <v>4299.8</v>
    <v>4035.3</v>
    <v>4095.45</v>
    <v>4063.3</v>
    <v>4076</v>
    <v>4114.3500000000004</v>
    <v>4225.6000000000004</v>
    <v>4236.6499999999996</v>
    <v>4140</v>
    <v>4081.9</v>
    <v>4073.55</v>
    <v>4015</v>
    <v>4002.1</v>
    <v>4162.7</v>
    <v>4142.25</v>
    <v>3979.75</v>
    <v>4081.75</v>
    <v>4051.15</v>
    <v>4115.3999999999996</v>
    <v>4073.1</v>
    <v>4096.6000000000004</v>
    <v>4157.1000000000004</v>
    <v>4193.45</v>
    <v>4014.65</v>
    <v>4190.75</v>
    <v>4340.3500000000004</v>
    <v>4295.1499999999996</v>
    <v>4276.5</v>
    <v>4110.2</v>
    <v>3991.65</v>
    <v>4124</v>
    <v>4096.7</v>
    <v>4168.6000000000004</v>
    <v>4198.95</v>
    <v>4168.25</v>
    <v>4231.05</v>
    <v>4169.55</v>
    <v>4192.75</v>
    <v>4095.2</v>
    <v>4054</v>
    <v>4091.35</v>
    <v>4042.85</v>
    <v>4001.3</v>
    <v>4010.05</v>
    <v>4006.1</v>
    <v>3973.4</v>
    <v>4003.35</v>
    <v>4082.2</v>
    <v>4106.6499999999996</v>
    <v>4109.7</v>
    <v>4101.8999999999996</v>
    <v>4159.7</v>
    <v>4146.25</v>
    <v>4171.6000000000004</v>
    <v>4088.7</v>
    <v>4090.9</v>
    <v>4056</v>
    <v>4008.9</v>
    <v>4054.8</v>
    <v>4030.25</v>
    <v>4028.85</v>
    <v>3989.2</v>
    <v>4044.25</v>
    <v>3977.7</v>
    <v>4024.55</v>
    <v>3944.25</v>
    <v>3983.35</v>
    <v>3867.15</v>
    <v>3943.8</v>
    <v>3666.2</v>
    <v>3520.3</v>
    <v>3414.95</v>
    <v>3339.7</v>
    <v>3270.45</v>
    <v>3230.6</v>
    <v>3561.1</v>
    <v>3657</v>
    <v>3664.05</v>
    <v>3614.85</v>
    <v>3630.4</v>
    <v>3574.1</v>
    <v>3656.75</v>
    <v>3586.45</v>
    <v>3577.45</v>
    <v>3613.85</v>
    <v>3796.4</v>
    <v>3972.8</v>
    <v>3874.05</v>
    <v>3856.9</v>
    <v>3820.1</v>
    <v>3734.75</v>
    <v>3726.7</v>
    <v>3739.4</v>
    <v>3830.35</v>
    <v>3755.65</v>
    <v>3661.6</v>
    <v>3648.3</v>
    <v>3662.9</v>
    <v>3682.6</v>
    <v>3460.55</v>
    <v>3479.1</v>
    <v>3519.55</v>
    <v>3486.35</v>
    <v>3440.45</v>
    <v>3412</v>
    <v>3408.6</v>
    <v>3479.95</v>
    <v>3445.25</v>
    <v>3406.1</v>
    <v>3388.75</v>
    <v>3495.5</v>
    <v>3639.05</v>
    <v>3792</v>
    <v>3850.95</v>
    <v>3941.7</v>
    <v>3986.85</v>
    <v>3878.4</v>
    <v>3883.35</v>
    <v>3924.85</v>
    <v>3926.8</v>
    <v>3945.75</v>
    <v>3931.3</v>
    <v>3915.45</v>
    <v>4035.35</v>
    <v>3963.4</v>
    <v>4040.05</v>
    <v>3932.4</v>
    <v>4000.95</v>
    <v>4147.8</v>
    <v>4243.8500000000004</v>
    <v>4307.6499999999996</v>
    <v>4259.1000000000004</v>
    <v>4253.1499999999996</v>
    <v>4239.1000000000004</v>
    <v>4232.25</v>
    <v>4250.05</v>
    <v>4250.7</v>
    <v>4274.8500000000004</v>
    <v>4336.7</v>
    <v>4402.1000000000004</v>
    <v>4398.6499999999996</v>
    <v>4460.95</v>
    <v>4382</v>
    <v>4250.75</v>
    <v>4256.95</v>
    <v>4304.25</v>
    <v>4341.25</v>
    <v>4409.6499999999996</v>
    <v>4431.55</v>
    <v>4531.3500000000004</v>
    <v>4565.8500000000004</v>
    <v>4576.8</v>
    <v>4577.45</v>
    <v>4557.1000000000004</v>
    <v>4426.3</v>
    <v>4406.05</v>
    <v>4386.1000000000004</v>
    <v>4443.95</v>
    <v>4493.25</v>
    <v>4478.25</v>
    <v>4525.8500000000004</v>
    <v>4327.55</v>
    <v>4348</v>
    <v>4349.3</v>
    <v>4308.7</v>
    <v>4431.7</v>
    <v>4367</v>
    <v>4375.3</v>
    <v>4283.2</v>
    <v>4318.1499999999996</v>
    <v>4240.55</v>
    <v>4386.55</v>
    <v>4443.75</v>
    <v>4479.55</v>
    <v>4413.8500000000004</v>
    <v>4471.45</v>
    <v>4471.75</v>
    <v>4381.1000000000004</v>
    <v>4352.8999999999996</v>
    <v>4309.95</v>
    <v>4306.1499999999996</v>
    <v>4153.45</v>
    <v>4139.3500000000004</v>
    <v>4167.8500000000004</v>
    <v>4226.25</v>
    <v>4215.55</v>
    <v>4229.95</v>
    <v>4235.6000000000004</v>
    <v>4271.3999999999996</v>
    <v>4307.3500000000004</v>
    <v>4320.8999999999996</v>
    <v>4247.5</v>
    <v>4193.6499999999996</v>
    <v>4194.2</v>
    <v>4167.3500000000004</v>
    <v>4173.5</v>
    <v>4158.7</v>
    <v>4138.8500000000004</v>
    <v>4128.3500000000004</v>
    <v>4098.3500000000004</v>
    <v>4053.8</v>
    <v>4011.7</v>
    <v>3949.2</v>
    <v>3910.6</v>
    <v>3882.3</v>
    <v>3955.2</v>
    <v>3954.75</v>
    <v>3968.05</v>
    <v>3904.45</v>
    <v>3907.7</v>
    <v>3965.1</v>
    <v>4025.5</v>
    <v>4044.15</v>
    <v>4005.75</v>
    <v>4028.15</v>
    <v>4063.4</v>
    <v>4083.15</v>
    <v>4037.2</v>
    <v>4002.4</v>
    <v>4057.35</v>
    <v>4108.95</v>
    <v>4201.1000000000004</v>
    <v>4182</v>
    <v>3990</v>
    <v>4090.2</v>
    <v>4089.55</v>
    <v>3993.2</v>
    <v>3921.55</v>
    <v>3875.6</v>
    <v>4036.6</v>
    <v>4074.6</v>
    <v>4017.75</v>
    <v>4178.3</v>
    <v>4068.75</v>
    <v>4072.75</v>
    <v>4060.9</v>
    <v>3924.2</v>
    <v>3857.8</v>
    <v>3842.5</v>
    <v>3879.55</v>
    <v>3877.4</v>
    <v>3872.9</v>
    <v>3911.8</v>
    <v>3863.7</v>
    <v>3678.35</v>
    <v>3689.8</v>
    <v>3648.6</v>
    <v>3565.1</v>
    <v>3513.75</v>
    <v>3434</v>
    <v>3513.5</v>
    <v>3515.1</v>
    <v>3562.35</v>
    <v>3546.3</v>
    <v>3502.3</v>
    <v>3551.35</v>
    <v>3502.9</v>
    <v>3470.35</v>
    <v>3441.5</v>
    <v>3440.9</v>
    <v>3458.6</v>
    <v>3482.05</v>
    <v>3498.85</v>
    <v>3495.2</v>
    <v>3482.7</v>
    <v>3545.6</v>
    <v>3541.7</v>
    <v>3545</v>
    <v>3552.85</v>
    <v>3525.6</v>
    <v>3500.15</v>
    <v>3478.75</v>
    <v>3499.2</v>
    <v>3491.3</v>
    <v>3416.95</v>
    <v>3439.35</v>
    <v>3443.2</v>
    <v>3463.25</v>
    <v>3437.15</v>
    <v>3389.7</v>
    <v>3397.85</v>
    <v>3391.85</v>
    <v>3351.75</v>
    <v>3350.95</v>
    <v>3337.25</v>
    <v>3382.15</v>
    <v>3311.3</v>
    <v>3366.1</v>
    <v>3357.6</v>
    <v>3361.4</v>
    <v>3373.5</v>
    <v>3358.4</v>
    <v>3306.8</v>
    <v>3316.45</v>
    <v>3325.45</v>
    <v>3401.05</v>
    <v>3553.75</v>
    <v>3654.85</v>
    <v>3496.1</v>
    <v>3450.7</v>
    <v>3454.2</v>
    <v>3473.1</v>
    <v>3501.05</v>
    <v>3497.1</v>
    <v>3506.8</v>
    <v>3476.2</v>
    <v>3482.2</v>
    <v>3455.9</v>
    <v>3467.2</v>
    <v>3465.85</v>
    <v>3461.6</v>
    <v>3500.8</v>
    <v>3511.95</v>
    <v>3545.9</v>
    <v>3554</v>
    <v>3584.5</v>
    <v>3598.2</v>
    <v>3677.85</v>
    <v>3659.7</v>
    <v>3672.3</v>
    <v>3704.65</v>
    <v>3677.55</v>
    <v>3523.4</v>
    <v>3479.25</v>
    <v>3400.2</v>
    <v>3368.55</v>
    <v>3395.25</v>
    <v>3425.1</v>
    <v>3432.95</v>
    <v>3429.55</v>
    <v>3435.35</v>
    <v>3501.75</v>
    <v>3503.3</v>
    <v>3507.5</v>
    <v>3471.25</v>
    <v>3500.9</v>
    <v>3531.6</v>
    <v>3536.85</v>
    <v>3527.75</v>
    <v>3544.05</v>
    <v>3546.8</v>
    <v>3632.1</v>
    <v>3629.4</v>
    <v>3677.9</v>
    <v>3704.85</v>
    <v>3917.7</v>
    <v>4085.6</v>
    <v>3975.7</v>
    <v>3986.9</v>
    <v>3919.5</v>
    <v>3812.15</v>
    <v>3744.05</v>
    <v>3848.25</v>
    <v>3872.1</v>
    <v>3963.6</v>
    <v>3889.2</v>
    <v>3868.6</v>
    <v>3857.2</v>
    <v>3820.1</v>
    <v>3815.9</v>
    <v>3808.95</v>
    <v>3767.7</v>
    <v>3827.1</v>
    <v>3806.35</v>
    <v>3821.65</v>
    <v>3838.75</v>
    <v>3713.55</v>
    <v>3676.5</v>
    <v>3705.85</v>
    <v>3678.8</v>
    <v>3675.7</v>
    <v>3668.2</v>
    <v>3677.05</v>
    <v>3712.65</v>
    <v>3693.35</v>
    <v>3713.9</v>
    <v>3752.8</v>
    <v>3740.3</v>
    <v>3713.4</v>
    <v>3699.9</v>
    <v>3652.1</v>
    <v>3640.35</v>
    <v>3648.45</v>
    <v>3628.75</v>
    <v>3598.2</v>
    <v>3550.05</v>
    <v>3509.3</v>
    <v>3499.35</v>
    <v>3507.65</v>
    <v>3540.95</v>
    <v>3547.7</v>
    <v>3568.9</v>
    <v>3539.3</v>
    <v>3561.5</v>
    <v>3534.6</v>
    <v>3592.9</v>
    <v>3664.35</v>
    <v>3736.3</v>
    <v>3720.4</v>
    <v>3761.05</v>
    <v>3755.75</v>
    <v>3776.9</v>
    <v>3796.8</v>
    <v>3785.1</v>
    <v>3782.4</v>
    <v>3810.75</v>
    <v>3753.25</v>
    <v>3813.7</v>
    <v>3808.05</v>
    <v>3796</v>
    <v>3797.9</v>
    <v>3729.4</v>
    <v>3686.95</v>
    <v>3689.1</v>
    <v>3664.1</v>
    <v>3633.6</v>
    <v>3640.7</v>
    <v>3671.05</v>
    <v>3675.6</v>
    <v>3725.7</v>
    <v>3872.95</v>
    <v>3861.5</v>
    <v>3833.95</v>
    <v>3798.6</v>
    <v>3793.8</v>
    <v>3852.05</v>
    <v>3862.75</v>
    <v>3935.85</v>
    <v>3856.8</v>
    <v>3842.85</v>
    <v>3795.95</v>
    <v>3766.85</v>
    <v>3749.5</v>
    <v>3668.95</v>
    <v>3740.55</v>
    <v>3684.65</v>
    <v>3665.45</v>
    <v>3646.65</v>
    <v>3633.4</v>
    <v>3639.45</v>
    <v>3647.45</v>
    <v>3649.7</v>
    <v>3649.55</v>
    <v>3653.3</v>
    <v>3712.4</v>
    <v>3747.6</v>
    <v>3798.4</v>
    <v>3802.7</v>
    <v>3798.45</v>
    <v>3791.95</v>
    <v>3790.25</v>
    <v>3810.9</v>
    <v>3792.9</v>
    <v>3814.95</v>
    <v>3838.25</v>
    <v>3844.4</v>
    <v>3842.9</v>
    <v>3912.15</v>
    <v>3861.5</v>
    <v>3949.75</v>
    <v>3988.4</v>
    <v>3967.1</v>
    <v>4039.55</v>
    <v>4137.1499999999996</v>
    <v>4115.45</v>
    <v>4070.65</v>
    <v>4069.75</v>
    <v>4075.4</v>
    <v>4033.05</v>
    <v>4070.05</v>
    <v>4045.65</v>
    <v>4010.15</v>
    <v>4021.35</v>
    <v>3965.9</v>
    <v>3954.5</v>
    <v>4007.95</v>
    <v>4023.45</v>
    <v>4027.45</v>
    <v>4044.65</v>
    <v>4082.65</v>
    <v>4064.75</v>
    <v>4103.3500000000004</v>
    <v>3932.35</v>
    <v>3897.85</v>
    <v>3863.5</v>
    <v>3804.4</v>
    <v>3810.75</v>
    <v>3822</v>
    <v>3821.35</v>
    <v>3841</v>
    <v>3858.25</v>
    <v>3828.3</v>
    <v>3786.45</v>
    <v>3748.85</v>
    <v>3731.7</v>
    <v>3676.5</v>
    <v>3675.9</v>
    <v>3727.75</v>
    <v>3734.25</v>
    <v>3749.4</v>
    <v>3687.3</v>
    <v>3792.7</v>
    <v>3808.2</v>
    <v>3784.3</v>
    <v>3729.6</v>
    <v>3727.4</v>
    <v>3717.7</v>
    <v>3731.05</v>
    <v>3719.2</v>
    <v>3675.6</v>
    <v>3703.2</v>
    <v>3722.4</v>
    <v>3678.6</v>
    <v>3693.3</v>
    <v>3707.25</v>
    <v>3756.2</v>
    <v>3835.75</v>
    <v>3851.45</v>
    <v>3840.55</v>
    <v>3850.35</v>
    <v>3852.2</v>
    <v>3850</v>
    <v>3918.9</v>
    <v>3884.15</v>
    <v>3868.25</v>
    <v>3846.35</v>
    <v>3834.5</v>
    <v>3888.65</v>
    <v>3925.95</v>
    <v>3979.65</v>
    <v>4031.7</v>
    <v>3967.8</v>
    <v>4019.25</v>
    <v>3932.1</v>
    <v>4010.55</v>
    <v>4014.1</v>
    <v>4056.35</v>
    <v>4163.1000000000004</v>
    <v>4297.6000000000004</v>
    <v>4486.2</v>
    <v>4420.55</v>
    <v>4525.6000000000004</v>
    <v>4483.3</v>
    <v>4411.8500000000004</v>
    <v>4460.8999999999996</v>
    <v>4645.05</v>
    <v>4619.25</v>
    <v>4672.8</v>
    <v>4716.1499999999996</v>
    <v>4754</v>
    <v>4765.05</v>
    <v>4686.8</v>
    <v>4644.3</v>
    <v>4627.1000000000004</v>
    <v>4696</v>
    <v>4758</v>
    <v>4800.55</v>
    <v>4797.55</v>
    <v>4657.1000000000004</v>
    <v>4553.1499999999996</v>
    <v>4483.8</v>
    <v>4603.8</v>
    <v>4605.05</v>
    <v>4612.3500000000004</v>
    <v>4600.6000000000004</v>
    <v>4660.45</v>
    <v>4806.75</v>
    <v>4798.6499999999996</v>
    <v>4796.8</v>
    <v>4693.7</v>
    <v>4597.05</v>
    <v>4652.45</v>
    <v>4671.25</v>
    <v>4682.8999999999996</v>
    <v>4670.6499999999996</v>
    <v>4705.8999999999996</v>
    <v>4798.8</v>
    <v>4793.55</v>
    <v>4684.5</v>
    <v>4537.3500000000004</v>
    <v>4474.45</v>
    <v>4476.8500000000004</v>
    <v>4444.95</v>
    <v>4302.1499999999996</v>
    <v>4349.3500000000004</v>
    <v>4548.75</v>
    <v>4862.25</v>
    <v>4687.05</v>
    <v>4747.25</v>
    <v>4778.3999999999996</v>
    <v>4701.45</v>
    <v>4666.75</v>
    <v>4656.6499999999996</v>
    <v>4739.95</v>
    <v>5039.3</v>
    <v>4933.8999999999996</v>
    <v>4861.7</v>
    <v>4804.8500000000004</v>
    <v>4833.7</v>
    <v>4783.3500000000004</v>
    <v>4801</v>
    <v>4900.1000000000004</v>
    <v>4716.75</v>
    <v>4735.8999999999996</v>
    <v>4773.8500000000004</v>
    <v>4792.8999999999996</v>
    <v>4768.1000000000004</v>
    <v>4853.1000000000004</v>
    <v>4851.55</v>
    <v>4806.3500000000004</v>
    <v>4834.45</v>
    <v>4898.8999999999996</v>
    <v>4943.6499999999996</v>
    <v>4988.8500000000004</v>
    <v>5039.8500000000004</v>
    <v>5083.45</v>
    <v>5010.7</v>
    <v>5012.8500000000004</v>
    <v>5065.25</v>
    <v>5158.45</v>
    <v>5171.3500000000004</v>
    <v>5071.6000000000004</v>
    <v>5112.8500000000004</v>
    <v>5027.2</v>
    <v>4935.95</v>
    <v>4993.8</v>
    <v>4909.7</v>
    <v>4817.45</v>
    <v>4909.8999999999996</v>
    <v>5018.5</v>
    <v>4980.1000000000004</v>
    <v>4989.95</v>
    <v>5013.8</v>
    <v>4929.5</v>
    <v>4960.3</v>
    <v>5021.3</v>
    <v>5002.7</v>
    <v>5079.2</v>
    <v>5099.45</v>
    <v>5057.8500000000004</v>
    <v>4901.5</v>
    <v>4959.3999999999996</v>
    <v>4958.55</v>
    <v>4964.8500000000004</v>
    <v>5008.8</v>
    <v>4927.45</v>
    <v>4999.8500000000004</v>
    <v>4980.6000000000004</v>
    <v>5100.8999999999996</v>
    <v>5308.15</v>
    <v>5303.45</v>
    <v>5361.4</v>
    <v>5344.4</v>
    <v>5299.1</v>
    <v>5238.55</v>
    <v>5187.05</v>
    <v>5204.8</v>
    <v>5219.8500000000004</v>
    <v>5265.2</v>
    <v>5342.5</v>
    <v>5320.55</v>
    <v>5297.45</v>
    <v>5391.45</v>
    <v>5265.5</v>
    <v>5198.05</v>
    <v>5102.3</v>
    <v>5096.3</v>
    <v>4954.3500000000004</v>
    <v>4942.6000000000004</v>
    <v>4737.55</v>
    <v>4544.1499999999996</v>
    <v>4465.45</v>
    <v>4645.3999999999996</v>
    <v>4607.5</v>
    <v>4572.7</v>
    <v>4183.6000000000004</v>
    <v>4193.55</v>
    <v>4173.8</v>
    <v>4087.7</v>
    <v>3986.7</v>
    <v>3973.45</v>
    <v>4005.2</v>
    <v>4156.1000000000004</v>
    <v>4060.1</v>
    <v>4052.2</v>
    <v>3987.5</v>
    <v>3965.15</v>
    <v>3932.45</v>
    <v>3930.7</v>
    <v>4001.6</v>
    <v>3945.85</v>
    <v>3926.55</v>
    <v>3922.3</v>
    <v>3889.1</v>
    <v>3874.5</v>
    <v>3885.7</v>
    <v>3777</v>
    <v>3759.55</v>
    <v>3823.85</v>
    <v>3790.55</v>
    <v>3752.45</v>
    <v>3622.9</v>
    <v>3613.65</v>
    <v>3621.05</v>
    <v>3659.15</v>
    <v>3661.25</v>
    <v>3716.55</v>
    <v>3709.6</v>
    <v>3678.4</v>
    <v>3829.85</v>
    <v>3850.1</v>
    <v>3863.95</v>
    <v>3805.55</v>
    <v>3829.05</v>
    <v>3816.9</v>
    <v>3708.3</v>
    <v>3688.45</v>
    <v>3652.3</v>
    <v>3623.8</v>
    <v>3542.95</v>
    <v>3515.7</v>
    <v>3498.15</v>
    <v>3408.3</v>
    <v>3460.55</v>
    <v>3459.65</v>
    <v>3511.65</v>
    <v>3568.35</v>
    <v>3588.55</v>
    <v>3561.85</v>
    <v>3561</v>
    <v>3611.1</v>
    <v>4025.2</v>
    <v>3934.75</v>
    <v>3830.3</v>
    <v>3843</v>
    <v>3813.8</v>
    <v>3686.25</v>
    <v>3507.45</v>
    <v>3476.5</v>
    <v>3568.45</v>
    <v>3600.95</v>
    <v>3620.65</v>
    <v>3614.7</v>
    <v>3587.8</v>
    <v>3561.6</v>
    <v>3598.35</v>
    <v>3579.95</v>
    <v>3532.95</v>
    <v>3559.3</v>
    <v>3568.1</v>
    <v>3575.4</v>
    <v>3664.65</v>
    <v>4023.75</v>
    <v>3947.85</v>
    <v>3919.85</v>
    <v>3865.7</v>
    <v>3748.45</v>
    <v>3743.5</v>
    <v>3722.05</v>
    <v>3682.7</v>
    <v>3689.9</v>
    <v>3696.5</v>
    <v>3682.65</v>
    <v>3621.5</v>
    <v>3676.6</v>
    <v>3685</v>
    <v>3623.8</v>
    <v>3596.7</v>
    <v>3570.9</v>
    <v>3530.75</v>
    <v>3507.2</v>
    <v>3403.95</v>
    <v>3453.2</v>
    <v>3408.4</v>
    <v>3474.5</v>
    <v>3540.5</v>
    <v>3593.6</v>
    <v>3603.75</v>
    <v>3631.65</v>
    <v>3674.2</v>
    <v>3797.1</v>
    <v>3825.3</v>
    <v>3833.85</v>
    <v>3845.2</v>
    <v>3884.4</v>
    <v>3892.2</v>
    <v>3905.1</v>
    <v>3998.8</v>
    <v>3945.7</v>
    <v>4065</v>
    <v>4083.2</v>
    <v>4003.6</v>
    <v>4121.45</v>
    <v>4157.8</v>
    <v>4039.9</v>
    <v>4023.15</v>
    <v>4053.85</v>
    <v>4139.3</v>
    <v>4131.5</v>
    <v>4212.7</v>
    <v>4221.5</v>
    <v>4357.1000000000004</v>
    <v>4342.3</v>
    <v>4435.6000000000004</v>
    <v>4508.1000000000004</v>
    <v>4498.8</v>
    <v>4375.2</v>
    <v>4366.8</v>
    <v>4310</v>
    <v>4199.8999999999996</v>
    <v>4059.2</v>
    <v>4018.4</v>
    <v>4006.1</v>
    <v>3999.8</v>
    <v>3974.3</v>
    <v>3972.4</v>
    <v>4023.5</v>
    <v>4064.1</v>
    <v>4049.2</v>
    <v>4073.5</v>
    <v>4189.7</v>
    <v>4206.8</v>
    <v>4071.5</v>
    <v>4112.7</v>
    <v>4082.7</v>
    <v>4140.8</v>
    <v>4138.3999999999996</v>
    <v>4094</v>
    <v>4042.3</v>
    <v>4042.3</v>
    <v>4002.1</v>
    <v>4025.5</v>
    <v>4055.2</v>
    <v>4074.5</v>
    <v>4153.5</v>
    <v>4201.6000000000004</v>
    <v>4179.1000000000004</v>
    <v>4080</v>
    <v>4078.2</v>
    <v>4074</v>
    <v>4051.9</v>
    <v>4087</v>
    <v>4059.1</v>
    <v>4228.3999999999996</v>
    <v>4203.1000000000004</v>
    <v>4300.3</v>
    <v>4335.8</v>
    <v>4250.6000000000004</v>
    <v>4276.3999999999996</v>
    <v>4315.3999999999996</v>
    <v>4313.5</v>
    <v>4372.3</v>
    <v>4452.3999999999996</v>
    <v>4391.8999999999996</v>
    <v>4348.7</v>
    <v>4261.1000000000004</v>
    <v>4236.3</v>
    <v>4213</v>
    <v>4190.8999999999996</v>
    <v>4169</v>
    <v>4064.2</v>
    <v>4011.3</v>
    <v>4026.7</v>
    <v>4086</v>
    <v>4055.9</v>
    <v>4048.6</v>
    <v>4023.7</v>
    <v>4033.3</v>
    <v>4043.9</v>
    <v>4021</v>
    <v>3997</v>
    <v>3949.9</v>
    <v>3999</v>
    <v>4281.3999999999996</v>
    <v>4267.3999999999996</v>
    <v>4196</v>
    <v>4197.2</v>
    <v>4257.8</v>
    <v>4242</v>
    <v>4263.5</v>
    <v>4170.1000000000004</v>
    <v>4184.5</v>
    <v>4252.5</v>
    <v>4334.6000000000004</v>
    <v>4358.2</v>
    <v>4558</v>
    <v>4653.2</v>
    <v>4737.8999999999996</v>
    <v>4691.8999999999996</v>
    <v>4698.8</v>
    <v>4725.3</v>
    <v>4716.3999999999996</v>
    <v>4699.8999999999996</v>
    <v>4755.6000000000004</v>
    <v>4734.8999999999996</v>
    <v>4680</v>
    <v>4758.5</v>
    <v>4829.3</v>
    <v>4793.3</v>
    <v>4714.2</v>
    <v>4759.8</v>
    <v>4631.3</v>
    <v>4589.7</v>
    <v>4616.6000000000004</v>
    <v>4651</v>
    <v>4696.2</v>
    <v>4717.3</v>
    <v>4760.3</v>
    <v>4775.3</v>
    <v>4671.2</v>
    <v>4633.8999999999996</v>
    <v>4645.8</v>
    <v>4576.2</v>
    <v>4517.8</v>
    <v>4529.8999999999996</v>
    <v>4475.3999999999996</v>
    <v>4449.8999999999996</v>
    <v>4418.3999999999996</v>
    <v>4301.6000000000004</v>
    <v>4303</v>
    <v>4294.3999999999996</v>
    <v>4305.1000000000004</v>
    <v>4320.3999999999996</v>
    <v>4202.6000000000004</v>
    <v>4205.2</v>
    <v>4259.6000000000004</v>
    <v>4316.1000000000004</v>
    <v>4302.5</v>
    <v>4275.3</v>
    <v>4274.5</v>
    <v>4268</v>
    <v>4213.8999999999996</v>
  </a>
</arrayData>
</file>

<file path=xl/richData/rdrichvalue.xml><?xml version="1.0" encoding="utf-8"?>
<rvData xmlns="http://schemas.microsoft.com/office/spreadsheetml/2017/richdata" count="4279">
  <rv s="0">
    <v>13</v>
    <v>24</v>
  </rv>
  <rv s="1">
    <fb>46390</fb>
    <v>0</v>
  </rv>
  <rv s="2">
    <fb>46390</fb>
    <v>&lt;class 'pandas._libs.tslibs.timestamps.Timestamp'&gt;</v>
    <v>Timestamp</v>
    <v>2027-01-03 00:00:00</v>
    <v>1</v>
    <v>46390</v>
    <v>1</v>
  </rv>
  <rv s="1">
    <fb>46493</fb>
    <v>0</v>
  </rv>
  <rv s="2">
    <fb>46493</fb>
    <v>&lt;class 'pandas._libs.tslibs.timestamps.Timestamp'&gt;</v>
    <v>Timestamp</v>
    <v>2027-04-16 00:00:00</v>
    <v>3</v>
    <v>46493</v>
    <v>1</v>
  </rv>
  <rv s="1">
    <fb>46499</fb>
    <v>0</v>
  </rv>
  <rv s="2">
    <fb>46499</fb>
    <v>&lt;class 'pandas._libs.tslibs.timestamps.Timestamp'&gt;</v>
    <v>Timestamp</v>
    <v>2027-04-22 00:00:00</v>
    <v>5</v>
    <v>46499</v>
    <v>1</v>
  </rv>
  <rv s="1">
    <fb>46614</fb>
    <v>0</v>
  </rv>
  <rv s="2">
    <fb>46614</fb>
    <v>&lt;class 'pandas._libs.tslibs.timestamps.Timestamp'&gt;</v>
    <v>Timestamp</v>
    <v>2027-08-15 00:00:00</v>
    <v>7</v>
    <v>46614</v>
    <v>1</v>
  </rv>
  <rv s="1">
    <fb>46635</fb>
    <v>0</v>
  </rv>
  <rv s="2">
    <fb>46635</fb>
    <v>&lt;class 'pandas._libs.tslibs.timestamps.Timestamp'&gt;</v>
    <v>Timestamp</v>
    <v>2027-09-05 00:00:00</v>
    <v>9</v>
    <v>46635</v>
    <v>1</v>
  </rv>
  <rv s="1">
    <fb>46694</fb>
    <v>0</v>
  </rv>
  <rv s="2">
    <fb>46694</fb>
    <v>&lt;class 'pandas._libs.tslibs.timestamps.Timestamp'&gt;</v>
    <v>Timestamp</v>
    <v>2027-11-03 00:00:00</v>
    <v>11</v>
    <v>46694</v>
    <v>1</v>
  </rv>
  <rv s="1">
    <fb>46667</fb>
    <v>0</v>
  </rv>
  <rv s="2">
    <fb>46667</fb>
    <v>&lt;class 'pandas._libs.tslibs.timestamps.Timestamp'&gt;</v>
    <v>Timestamp</v>
    <v>2027-10-07 00:00:00</v>
    <v>13</v>
    <v>46667</v>
    <v>1</v>
  </rv>
  <rv s="1">
    <fb>46430</fb>
    <v>0</v>
  </rv>
  <rv s="2">
    <fb>46430</fb>
    <v>&lt;class 'pandas._libs.tslibs.timestamps.Timestamp'&gt;</v>
    <v>Timestamp</v>
    <v>2027-02-12 00:00:00</v>
    <v>15</v>
    <v>46430</v>
    <v>1</v>
  </rv>
  <rv s="1">
    <fb>46722</fb>
    <v>0</v>
  </rv>
  <rv s="2">
    <fb>46722</fb>
    <v>&lt;class 'pandas._libs.tslibs.timestamps.Timestamp'&gt;</v>
    <v>Timestamp</v>
    <v>2027-12-01 00:00:00</v>
    <v>17</v>
    <v>46722</v>
    <v>1</v>
  </rv>
  <rv s="1">
    <fb>46875</fb>
    <v>0</v>
  </rv>
  <rv s="2">
    <fb>46875</fb>
    <v>&lt;class 'pandas._libs.tslibs.timestamps.Timestamp'&gt;</v>
    <v>Timestamp</v>
    <v>2028-05-02 00:00:00</v>
    <v>19</v>
    <v>46875</v>
    <v>1</v>
  </rv>
  <rv s="1">
    <fb>46842</fb>
    <v>0</v>
  </rv>
  <rv s="2">
    <fb>46842</fb>
    <v>&lt;class 'pandas._libs.tslibs.timestamps.Timestamp'&gt;</v>
    <v>Timestamp</v>
    <v>2028-03-30 00:00:00</v>
    <v>21</v>
    <v>46842</v>
    <v>1</v>
  </rv>
  <rv s="1">
    <fb>46710</fb>
    <v>0</v>
  </rv>
  <rv s="2">
    <fb>46710</fb>
    <v>&lt;class 'pandas._libs.tslibs.timestamps.Timestamp'&gt;</v>
    <v>Timestamp</v>
    <v>2027-11-19 00:00:00</v>
    <v>23</v>
    <v>46710</v>
    <v>1</v>
  </rv>
  <rv s="1">
    <fb>46940</fb>
    <v>0</v>
  </rv>
  <rv s="2">
    <fb>46940</fb>
    <v>&lt;class 'pandas._libs.tslibs.timestamps.Timestamp'&gt;</v>
    <v>Timestamp</v>
    <v>2028-07-06 00:00:00</v>
    <v>25</v>
    <v>46940</v>
    <v>1</v>
  </rv>
  <rv s="1">
    <fb>46781</fb>
    <v>0</v>
  </rv>
  <rv s="2">
    <fb>46781</fb>
    <v>&lt;class 'pandas._libs.tslibs.timestamps.Timestamp'&gt;</v>
    <v>Timestamp</v>
    <v>2028-01-29 00:00:00</v>
    <v>27</v>
    <v>46781</v>
    <v>1</v>
  </rv>
  <rv s="1">
    <fb>46812</fb>
    <v>0</v>
  </rv>
  <rv s="2">
    <fb>46812</fb>
    <v>&lt;class 'pandas._libs.tslibs.timestamps.Timestamp'&gt;</v>
    <v>Timestamp</v>
    <v>2028-02-29 00:00:00</v>
    <v>29</v>
    <v>46812</v>
    <v>1</v>
  </rv>
  <rv s="3">
    <v>https://www.bing.com/financeapi/forcetrigger?t=ahk9xm&amp;q=XNSE%3aTATAMOTORS&amp;form=skydnc</v>
    <v>Learn more on Bing</v>
  </rv>
  <rv s="4">
    <v>en-US</v>
    <v>ahk9xm</v>
    <v>268435456</v>
    <v>1</v>
    <v>Powered by Refinitiv</v>
    <v>2</v>
    <v>TATA MOTORS PASSENGER VEHICLES LIMITED (XNSE:TMPV)</v>
    <v>4</v>
    <v>5</v>
    <v>Finance</v>
    <v>6</v>
    <v>536.80999999999995</v>
    <v>324.33</v>
    <v>1.2586999999999999</v>
    <v>-2.4500000000000002</v>
    <v>-5.94E-3</v>
    <v>INR</v>
    <v>Tata Motors Passenger Vehicles Limited, formerly Tata Motors Limited, is an India-based company. The Company is engaged in the passenger vehicles business, including its investments in the electric vehicle business and Jaguar Land Rover (JLR) operations. Its portfolio, spanning multiple body styles and fuel types, caters to diverse mobility needs. Its passenger vehicles include Curvv, Nexon iCNG, Tiago &amp; Tigor 2025, Harrier &amp; Safari Stealth, Altroz, Punch, and others. The Company’s electric vehicles include Curvv.ev, Nexon.ev, Tiago.ev, Punch.ev, and Xpres-T.</v>
    <v>86259</v>
    <v>National Stock Exchange of India</v>
    <v>XNSE</v>
    <v>XNSE</v>
    <v>A Block, Shivasagar Estate, Dr. Annie Besant Road, Worli, MUMBAI, MAHARASHTRA, 400018 IN</v>
    <v>417.5</v>
    <v>Automobiles &amp; Auto Parts</v>
    <v>Stock</v>
    <v>45961.492881944447</v>
    <v>31</v>
    <v>409.05</v>
    <v>1518778000000</v>
    <v>TATA MOTORS PASSENGER VEHICLES LIMITED</v>
    <v>TATA MOTORS PASSENGER VEHICLES LIMITED</v>
    <v>414.05</v>
    <v>5.52</v>
    <v>412.45</v>
    <v>410</v>
    <v>3682331000</v>
    <v>TMPV</v>
    <v>TATA MOTORS PASSENGER VEHICLES LIMITED (XNSE:TMPV)</v>
    <v>8012169</v>
    <v>11120750</v>
    <v>1945</v>
  </rv>
  <rv s="5">
    <v>32</v>
  </rv>
  <rv s="3">
    <v>https://www.bing.com/financeapi/forcetrigger?t=ahhktc&amp;q=XNSE%3aDMART&amp;form=skydnc</v>
    <v>Learn more on Bing</v>
  </rv>
  <rv s="4">
    <v>en-US</v>
    <v>ahhktc</v>
    <v>268435456</v>
    <v>1</v>
    <v>Powered by Refinitiv</v>
    <v>2</v>
    <v>AVENUE SUPERMARTS LIMITED (XNSE:DMART)</v>
    <v>4</v>
    <v>5</v>
    <v>Finance</v>
    <v>6</v>
    <v>4949.5</v>
    <v>3340</v>
    <v>1.2487999999999999</v>
    <v>-7.6</v>
    <v>-1.8260000000000001E-3</v>
    <v>INR</v>
    <v>Avenue Supermarts Limited is an India-based company, which is engaged in the business of organized retail and operating supermarkets under the DMart brand name. DMart is a supermarket chain that offers customers a range of products with a focus on the foods, non-foods fast-moving consumer goods (FMCG) and general merchandise and apparel product categories. Its stores stock home utility products, including food, toiletries, beauty products, garments, kitchenware, bed and bath linen, home appliances and others. The Company offers its products under various categories, such as bed and bath, dairy and frozen, fruits and vegetables, crockery, toys and games, kids’ apparel, ladies’ garments, apparel for men, home and personal care, daily essentials, groceries, and staples. DMart operates approximately 424 stores and has a presence across Maharashtra, Gujarat, Andhra Pradesh, Madhya Pradesh, Karnataka, Telangana, and Chhattisgarh.</v>
    <v>16959</v>
    <v>National Stock Exchange of India</v>
    <v>XNSE</v>
    <v>XNSE</v>
    <v>B-72/72A, Wagle Industrial Estate, Road No. 33, Kamgar Hospital Road, THANE, MAHARASHTRA, 400604 IN</v>
    <v>4204.8999999999996</v>
    <v>Food &amp; Drug Retailing</v>
    <v>Stock</v>
    <v>45961.492858796293</v>
    <v>34</v>
    <v>4147</v>
    <v>2707765000000</v>
    <v>AVENUE SUPERMARTS LIMITED</v>
    <v>AVENUE SUPERMARTS LIMITED</v>
    <v>4164.1000000000004</v>
    <v>99.09</v>
    <v>4161.1000000000004</v>
    <v>4153.5</v>
    <v>650733100</v>
    <v>DMART</v>
    <v>AVENUE SUPERMARTS LIMITED (XNSE:DMART)</v>
    <v>280621</v>
    <v>257350</v>
    <v>2000</v>
  </rv>
  <rv s="5">
    <v>35</v>
  </rv>
  <rv s="6">
    <v>536870912</v>
    <v>Mumbai</v>
    <v>fbbc8d69-667a-e1ff-34bf-e524be01025d</v>
    <v>en-US</v>
    <v>Map</v>
  </rv>
  <rv s="1">
    <fb>603</fb>
    <v>14</v>
  </rv>
  <rv s="6">
    <v>536870912</v>
    <v>India</v>
    <v>85fa63d3-9596-adb9-b4eb-502273d84f56</v>
    <v>en-US</v>
    <v>Map</v>
  </rv>
  <rv s="7">
    <v>0</v>
    <v>12</v>
    <v>7</v>
    <v>7</v>
    <v>0</v>
    <v>Image of Mumbai</v>
  </rv>
  <rv s="1">
    <fb>19.0758333333333</fb>
    <v>15</v>
  </rv>
  <rv s="3">
    <v>https://www.bing.com/search?q=mumbai+india&amp;form=skydnc</v>
    <v>Learn more on Bing</v>
  </rv>
  <rv s="1">
    <fb>72.877499999999998</fb>
    <v>15</v>
  </rv>
  <rv s="1">
    <fb>15414288</fb>
    <v>14</v>
  </rv>
  <rv s="8">
    <v>0</v>
  </rv>
  <rv s="9">
    <v>#VALUE!</v>
    <v>en-US</v>
    <v>fbbc8d69-667a-e1ff-34bf-e524be01025d</v>
    <v>536870912</v>
    <v>1</v>
    <v>8</v>
    <v>9</v>
    <v>Mumbai</v>
    <v>10</v>
    <v>11</v>
    <v>Map</v>
    <v>12</v>
    <v>13</v>
    <v>38</v>
    <v>39</v>
    <v>Mumbai is the capital city of the Indian state of Maharashtra. Mumbai is the de facto financial centre and the most populous city of India with an estimated city proper population of 12.5 million. Mumbai is the centre of the Mumbai Metropolitan ...</v>
    <v>40</v>
    <v>41</v>
    <v>42</v>
    <v>43</v>
    <v>Mumbai</v>
    <v>44</v>
    <v>45</v>
    <v>Mumbai</v>
    <v>mdp/vdpid/-7996806402</v>
  </rv>
  <rv s="1">
    <fb>42815</fb>
    <v>0</v>
  </rv>
  <rv s="1">
    <fb>641.6</fb>
    <v>16</v>
  </rv>
  <rv s="1">
    <fb>42816</fb>
    <v>0</v>
  </rv>
  <rv s="1">
    <fb>638.54999999999995</fb>
    <v>16</v>
  </rv>
  <rv s="1">
    <fb>42817</fb>
    <v>0</v>
  </rv>
  <rv s="1">
    <fb>634.85</fb>
    <v>16</v>
  </rv>
  <rv s="1">
    <fb>42818</fb>
    <v>0</v>
  </rv>
  <rv s="1">
    <fb>616.9</fb>
    <v>16</v>
  </rv>
  <rv s="1">
    <fb>42821</fb>
    <v>0</v>
  </rv>
  <rv s="1">
    <fb>614.4</fb>
    <v>16</v>
  </rv>
  <rv s="1">
    <fb>42822</fb>
    <v>0</v>
  </rv>
  <rv s="1">
    <fb>628.79999999999995</fb>
    <v>16</v>
  </rv>
  <rv s="1">
    <fb>42823</fb>
    <v>0</v>
  </rv>
  <rv s="1">
    <fb>628.25</fb>
    <v>16</v>
  </rv>
  <rv s="1">
    <fb>42824</fb>
    <v>0</v>
  </rv>
  <rv s="1">
    <fb>631.85</fb>
    <v>16</v>
  </rv>
  <rv s="1">
    <fb>42825</fb>
    <v>0</v>
  </rv>
  <rv s="1">
    <fb>637.85</fb>
    <v>16</v>
  </rv>
  <rv s="1">
    <fb>42828</fb>
    <v>0</v>
  </rv>
  <rv s="1">
    <fb>634.25</fb>
    <v>16</v>
  </rv>
  <rv s="1">
    <fb>42830</fb>
    <v>0</v>
  </rv>
  <rv s="1">
    <fb>632.15</fb>
    <v>16</v>
  </rv>
  <rv s="1">
    <fb>42831</fb>
    <v>0</v>
  </rv>
  <rv s="1">
    <fb>664.4</fb>
    <v>16</v>
  </rv>
  <rv s="1">
    <fb>42832</fb>
    <v>0</v>
  </rv>
  <rv s="1">
    <fb>751.2</fb>
    <v>16</v>
  </rv>
  <rv s="1">
    <fb>42835</fb>
    <v>0</v>
  </rv>
  <rv s="1">
    <fb>774.1</fb>
    <v>16</v>
  </rv>
  <rv s="1">
    <fb>42836</fb>
    <v>0</v>
  </rv>
  <rv s="1">
    <fb>778.55</fb>
    <v>16</v>
  </rv>
  <rv s="1">
    <fb>42837</fb>
    <v>0</v>
  </rv>
  <rv s="1">
    <fb>762.2</fb>
    <v>16</v>
  </rv>
  <rv s="1">
    <fb>42838</fb>
    <v>0</v>
  </rv>
  <rv s="1">
    <fb>783.25</fb>
    <v>16</v>
  </rv>
  <rv s="1">
    <fb>42842</fb>
    <v>0</v>
  </rv>
  <rv s="1">
    <fb>774.05</fb>
    <v>16</v>
  </rv>
  <rv s="1">
    <fb>42843</fb>
    <v>0</v>
  </rv>
  <rv s="1">
    <fb>730.15</fb>
    <v>16</v>
  </rv>
  <rv s="1">
    <fb>42844</fb>
    <v>0</v>
  </rv>
  <rv s="1">
    <fb>732.8</fb>
    <v>16</v>
  </rv>
  <rv s="1">
    <fb>42845</fb>
    <v>0</v>
  </rv>
  <rv s="1">
    <fb>756.3</fb>
    <v>16</v>
  </rv>
  <rv s="1">
    <fb>42846</fb>
    <v>0</v>
  </rv>
  <rv s="1">
    <fb>743.2</fb>
    <v>16</v>
  </rv>
  <rv s="1">
    <fb>42849</fb>
    <v>0</v>
  </rv>
  <rv s="1">
    <fb>726.3</fb>
    <v>16</v>
  </rv>
  <rv s="1">
    <fb>42850</fb>
    <v>0</v>
  </rv>
  <rv s="1">
    <fb>734.8</fb>
    <v>16</v>
  </rv>
  <rv s="1">
    <fb>42851</fb>
    <v>0</v>
  </rv>
  <rv s="1">
    <fb>747.9</fb>
    <v>16</v>
  </rv>
  <rv s="1">
    <fb>42852</fb>
    <v>0</v>
  </rv>
  <rv s="1">
    <fb>740.1</fb>
    <v>16</v>
  </rv>
  <rv s="1">
    <fb>42853</fb>
    <v>0</v>
  </rv>
  <rv s="1">
    <fb>736.5</fb>
    <v>16</v>
  </rv>
  <rv s="1">
    <fb>42857</fb>
    <v>0</v>
  </rv>
  <rv s="1">
    <fb>752.3</fb>
    <v>16</v>
  </rv>
  <rv s="1">
    <fb>42858</fb>
    <v>0</v>
  </rv>
  <rv s="1">
    <fb>756.85</fb>
    <v>16</v>
  </rv>
  <rv s="1">
    <fb>42859</fb>
    <v>0</v>
  </rv>
  <rv s="1">
    <fb>773.25</fb>
    <v>16</v>
  </rv>
  <rv s="1">
    <fb>42860</fb>
    <v>0</v>
  </rv>
  <rv s="1">
    <fb>808.9</fb>
    <v>16</v>
  </rv>
  <rv s="1">
    <fb>42863</fb>
    <v>0</v>
  </rv>
  <rv s="1">
    <fb>780.15</fb>
    <v>16</v>
  </rv>
  <rv s="1">
    <fb>42864</fb>
    <v>0</v>
  </rv>
  <rv s="1">
    <fb>780.05</fb>
    <v>16</v>
  </rv>
  <rv s="1">
    <fb>42865</fb>
    <v>0</v>
  </rv>
  <rv s="1">
    <fb>790.85</fb>
    <v>16</v>
  </rv>
  <rv s="1">
    <fb>42866</fb>
    <v>0</v>
  </rv>
  <rv s="1">
    <fb>761.8</fb>
    <v>16</v>
  </rv>
  <rv s="1">
    <fb>42867</fb>
    <v>0</v>
  </rv>
  <rv s="1">
    <fb>751.8</fb>
    <v>16</v>
  </rv>
  <rv s="1">
    <fb>42870</fb>
    <v>0</v>
  </rv>
  <rv s="1">
    <fb>752.15</fb>
    <v>16</v>
  </rv>
  <rv s="1">
    <fb>42871</fb>
    <v>0</v>
  </rv>
  <rv s="1">
    <fb>750.4</fb>
    <v>16</v>
  </rv>
  <rv s="1">
    <fb>42872</fb>
    <v>0</v>
  </rv>
  <rv s="1">
    <fb>744.9</fb>
    <v>16</v>
  </rv>
  <rv s="1">
    <fb>42873</fb>
    <v>0</v>
  </rv>
  <rv s="1">
    <fb>727.45</fb>
    <v>16</v>
  </rv>
  <rv s="1">
    <fb>42874</fb>
    <v>0</v>
  </rv>
  <rv s="1">
    <fb>722.9</fb>
    <v>16</v>
  </rv>
  <rv s="1">
    <fb>42877</fb>
    <v>0</v>
  </rv>
  <rv s="1">
    <fb>721.55</fb>
    <v>16</v>
  </rv>
  <rv s="1">
    <fb>42878</fb>
    <v>0</v>
  </rv>
  <rv s="1">
    <fb>708.4</fb>
    <v>16</v>
  </rv>
  <rv s="1">
    <fb>42879</fb>
    <v>0</v>
  </rv>
  <rv s="1">
    <fb>714.2</fb>
    <v>16</v>
  </rv>
  <rv s="1">
    <fb>42880</fb>
    <v>0</v>
  </rv>
  <rv s="1">
    <fb>712.4</fb>
    <v>16</v>
  </rv>
  <rv s="1">
    <fb>42881</fb>
    <v>0</v>
  </rv>
  <rv s="1">
    <fb>714.9</fb>
    <v>16</v>
  </rv>
  <rv s="1">
    <fb>42884</fb>
    <v>0</v>
  </rv>
  <rv s="1">
    <fb>714.8</fb>
    <v>16</v>
  </rv>
  <rv s="1">
    <fb>42885</fb>
    <v>0</v>
  </rv>
  <rv s="1">
    <fb>727.85</fb>
    <v>16</v>
  </rv>
  <rv s="1">
    <fb>42886</fb>
    <v>0</v>
  </rv>
  <rv s="1">
    <fb>745.15</fb>
    <v>16</v>
  </rv>
  <rv s="1">
    <fb>42887</fb>
    <v>0</v>
  </rv>
  <rv s="1">
    <fb>776.85</fb>
    <v>16</v>
  </rv>
  <rv s="1">
    <fb>42888</fb>
    <v>0</v>
  </rv>
  <rv s="1">
    <fb>779.65</fb>
    <v>16</v>
  </rv>
  <rv s="1">
    <fb>42891</fb>
    <v>0</v>
  </rv>
  <rv s="1">
    <fb>789.75</fb>
    <v>16</v>
  </rv>
  <rv s="1">
    <fb>42892</fb>
    <v>0</v>
  </rv>
  <rv s="1">
    <fb>775.35</fb>
    <v>16</v>
  </rv>
  <rv s="1">
    <fb>42893</fb>
    <v>0</v>
  </rv>
  <rv s="1">
    <fb>774.3</fb>
    <v>16</v>
  </rv>
  <rv s="1">
    <fb>42894</fb>
    <v>0</v>
  </rv>
  <rv s="1">
    <fb>790.25</fb>
    <v>16</v>
  </rv>
  <rv s="1">
    <fb>42895</fb>
    <v>0</v>
  </rv>
  <rv s="1">
    <fb>802.35</fb>
    <v>16</v>
  </rv>
  <rv s="1">
    <fb>42898</fb>
    <v>0</v>
  </rv>
  <rv s="1">
    <fb>804.1</fb>
    <v>16</v>
  </rv>
  <rv s="1">
    <fb>42899</fb>
    <v>0</v>
  </rv>
  <rv s="1">
    <fb>798.65</fb>
    <v>16</v>
  </rv>
  <rv s="1">
    <fb>42900</fb>
    <v>0</v>
  </rv>
  <rv s="1">
    <fb>798.55</fb>
    <v>16</v>
  </rv>
  <rv s="1">
    <fb>42901</fb>
    <v>0</v>
  </rv>
  <rv s="1">
    <fb>797.95</fb>
    <v>16</v>
  </rv>
  <rv s="1">
    <fb>42902</fb>
    <v>0</v>
  </rv>
  <rv s="1">
    <fb>800.1</fb>
    <v>16</v>
  </rv>
  <rv s="1">
    <fb>42905</fb>
    <v>0</v>
  </rv>
  <rv s="1">
    <fb>796.4</fb>
    <v>16</v>
  </rv>
  <rv s="1">
    <fb>42906</fb>
    <v>0</v>
  </rv>
  <rv s="1">
    <fb>822.05</fb>
    <v>16</v>
  </rv>
  <rv s="1">
    <fb>42907</fb>
    <v>0</v>
  </rv>
  <rv s="1">
    <fb>817.8</fb>
    <v>16</v>
  </rv>
  <rv s="1">
    <fb>42908</fb>
    <v>0</v>
  </rv>
  <rv s="1">
    <fb>803.9</fb>
    <v>16</v>
  </rv>
  <rv s="1">
    <fb>42909</fb>
    <v>0</v>
  </rv>
  <rv s="1">
    <fb>801.6</fb>
    <v>16</v>
  </rv>
  <rv s="1">
    <fb>42913</fb>
    <v>0</v>
  </rv>
  <rv s="1">
    <fb>804.6</fb>
    <v>16</v>
  </rv>
  <rv s="1">
    <fb>42914</fb>
    <v>0</v>
  </rv>
  <rv s="1">
    <fb>818.05</fb>
    <v>16</v>
  </rv>
  <rv s="1">
    <fb>42915</fb>
    <v>0</v>
  </rv>
  <rv s="1">
    <fb>815.5</fb>
    <v>16</v>
  </rv>
  <rv s="1">
    <fb>42916</fb>
    <v>0</v>
  </rv>
  <rv s="1">
    <fb>815.1</fb>
    <v>16</v>
  </rv>
  <rv s="1">
    <fb>42919</fb>
    <v>0</v>
  </rv>
  <rv s="1">
    <fb>840.05</fb>
    <v>16</v>
  </rv>
  <rv s="1">
    <fb>42920</fb>
    <v>0</v>
  </rv>
  <rv s="1">
    <fb>836.2</fb>
    <v>16</v>
  </rv>
  <rv s="1">
    <fb>42921</fb>
    <v>0</v>
  </rv>
  <rv s="1">
    <fb>846.05</fb>
    <v>16</v>
  </rv>
  <rv s="1">
    <fb>42922</fb>
    <v>0</v>
  </rv>
  <rv s="1">
    <fb>880.3</fb>
    <v>16</v>
  </rv>
  <rv s="1">
    <fb>42923</fb>
    <v>0</v>
  </rv>
  <rv s="1">
    <fb>895.45</fb>
    <v>16</v>
  </rv>
  <rv s="1">
    <fb>42926</fb>
    <v>0</v>
  </rv>
  <rv s="1">
    <fb>934.6</fb>
    <v>16</v>
  </rv>
  <rv s="1">
    <fb>42927</fb>
    <v>0</v>
  </rv>
  <rv s="1">
    <fb>913.95</fb>
    <v>16</v>
  </rv>
  <rv s="1">
    <fb>42928</fb>
    <v>0</v>
  </rv>
  <rv s="1">
    <fb>910.3</fb>
    <v>16</v>
  </rv>
  <rv s="1">
    <fb>42929</fb>
    <v>0</v>
  </rv>
  <rv s="1">
    <fb>915.15</fb>
    <v>16</v>
  </rv>
  <rv s="1">
    <fb>42930</fb>
    <v>0</v>
  </rv>
  <rv s="1">
    <fb>891.35</fb>
    <v>16</v>
  </rv>
  <rv s="1">
    <fb>42933</fb>
    <v>0</v>
  </rv>
  <rv s="1">
    <fb>911.7</fb>
    <v>16</v>
  </rv>
  <rv s="1">
    <fb>42934</fb>
    <v>0</v>
  </rv>
  <rv s="1">
    <fb>910.65</fb>
    <v>16</v>
  </rv>
  <rv s="1">
    <fb>42935</fb>
    <v>0</v>
  </rv>
  <rv s="1">
    <fb>42936</fb>
    <v>0</v>
  </rv>
  <rv s="1">
    <fb>909.2</fb>
    <v>16</v>
  </rv>
  <rv s="1">
    <fb>42937</fb>
    <v>0</v>
  </rv>
  <rv s="1">
    <fb>914.75</fb>
    <v>16</v>
  </rv>
  <rv s="1">
    <fb>42940</fb>
    <v>0</v>
  </rv>
  <rv s="1">
    <fb>916.55</fb>
    <v>16</v>
  </rv>
  <rv s="1">
    <fb>42941</fb>
    <v>0</v>
  </rv>
  <rv s="1">
    <fb>925.65</fb>
    <v>16</v>
  </rv>
  <rv s="1">
    <fb>42942</fb>
    <v>0</v>
  </rv>
  <rv s="1">
    <fb>909.6</fb>
    <v>16</v>
  </rv>
  <rv s="1">
    <fb>42943</fb>
    <v>0</v>
  </rv>
  <rv s="1">
    <fb>896.9</fb>
    <v>16</v>
  </rv>
  <rv s="1">
    <fb>42944</fb>
    <v>0</v>
  </rv>
  <rv s="1">
    <fb>898.55</fb>
    <v>16</v>
  </rv>
  <rv s="1">
    <fb>42947</fb>
    <v>0</v>
  </rv>
  <rv s="1">
    <fb>919.7</fb>
    <v>16</v>
  </rv>
  <rv s="1">
    <fb>42948</fb>
    <v>0</v>
  </rv>
  <rv s="1">
    <fb>916.05</fb>
    <v>16</v>
  </rv>
  <rv s="1">
    <fb>42949</fb>
    <v>0</v>
  </rv>
  <rv s="1">
    <fb>906.8</fb>
    <v>16</v>
  </rv>
  <rv s="1">
    <fb>42950</fb>
    <v>0</v>
  </rv>
  <rv s="1">
    <fb>898.1</fb>
    <v>16</v>
  </rv>
  <rv s="1">
    <fb>42951</fb>
    <v>0</v>
  </rv>
  <rv s="1">
    <fb>911.35</fb>
    <v>16</v>
  </rv>
  <rv s="1">
    <fb>42954</fb>
    <v>0</v>
  </rv>
  <rv s="1">
    <fb>923.8</fb>
    <v>16</v>
  </rv>
  <rv s="1">
    <fb>42955</fb>
    <v>0</v>
  </rv>
  <rv s="1">
    <fb>902.3</fb>
    <v>16</v>
  </rv>
  <rv s="1">
    <fb>42956</fb>
    <v>0</v>
  </rv>
  <rv s="1">
    <fb>889.25</fb>
    <v>16</v>
  </rv>
  <rv s="1">
    <fb>42957</fb>
    <v>0</v>
  </rv>
  <rv s="1">
    <fb>880.8</fb>
    <v>16</v>
  </rv>
  <rv s="1">
    <fb>42958</fb>
    <v>0</v>
  </rv>
  <rv s="1">
    <fb>890.1</fb>
    <v>16</v>
  </rv>
  <rv s="1">
    <fb>42961</fb>
    <v>0</v>
  </rv>
  <rv s="1">
    <fb>902.45</fb>
    <v>16</v>
  </rv>
  <rv s="1">
    <fb>42963</fb>
    <v>0</v>
  </rv>
  <rv s="1">
    <fb>907.8</fb>
    <v>16</v>
  </rv>
  <rv s="1">
    <fb>42964</fb>
    <v>0</v>
  </rv>
  <rv s="1">
    <fb>920.8</fb>
    <v>16</v>
  </rv>
  <rv s="1">
    <fb>42965</fb>
    <v>0</v>
  </rv>
  <rv s="1">
    <fb>926.25</fb>
    <v>16</v>
  </rv>
  <rv s="1">
    <fb>42968</fb>
    <v>0</v>
  </rv>
  <rv s="1">
    <fb>927.1</fb>
    <v>16</v>
  </rv>
  <rv s="1">
    <fb>42969</fb>
    <v>0</v>
  </rv>
  <rv s="1">
    <fb>958.05</fb>
    <v>16</v>
  </rv>
  <rv s="1">
    <fb>42970</fb>
    <v>0</v>
  </rv>
  <rv s="1">
    <fb>989.5</fb>
    <v>16</v>
  </rv>
  <rv s="1">
    <fb>42971</fb>
    <v>0</v>
  </rv>
  <rv s="1">
    <fb>994.6</fb>
    <v>16</v>
  </rv>
  <rv s="1">
    <fb>42975</fb>
    <v>0</v>
  </rv>
  <rv s="1">
    <fb>1046.1500000000001</fb>
    <v>16</v>
  </rv>
  <rv s="1">
    <fb>42976</fb>
    <v>0</v>
  </rv>
  <rv s="1">
    <fb>1032.8499999999999</fb>
    <v>16</v>
  </rv>
  <rv s="1">
    <fb>42977</fb>
    <v>0</v>
  </rv>
  <rv s="1">
    <fb>1050.9000000000001</fb>
    <v>16</v>
  </rv>
  <rv s="1">
    <fb>42978</fb>
    <v>0</v>
  </rv>
  <rv s="1">
    <fb>1039.8</fb>
    <v>16</v>
  </rv>
  <rv s="1">
    <fb>42979</fb>
    <v>0</v>
  </rv>
  <rv s="1">
    <fb>1048.4000000000001</fb>
    <v>16</v>
  </rv>
  <rv s="1">
    <fb>42982</fb>
    <v>0</v>
  </rv>
  <rv s="1">
    <fb>1020.65</fb>
    <v>16</v>
  </rv>
  <rv s="1">
    <fb>42983</fb>
    <v>0</v>
  </rv>
  <rv s="1">
    <fb>1077.7</fb>
    <v>16</v>
  </rv>
  <rv s="1">
    <fb>42984</fb>
    <v>0</v>
  </rv>
  <rv s="1">
    <fb>1066.5999999999999</fb>
    <v>16</v>
  </rv>
  <rv s="1">
    <fb>42985</fb>
    <v>0</v>
  </rv>
  <rv s="1">
    <fb>1076.2</fb>
    <v>16</v>
  </rv>
  <rv s="1">
    <fb>42986</fb>
    <v>0</v>
  </rv>
  <rv s="1">
    <fb>1070.8499999999999</fb>
    <v>16</v>
  </rv>
  <rv s="1">
    <fb>42989</fb>
    <v>0</v>
  </rv>
  <rv s="1">
    <fb>1088.8</fb>
    <v>16</v>
  </rv>
  <rv s="1">
    <fb>42990</fb>
    <v>0</v>
  </rv>
  <rv s="1">
    <fb>1088.45</fb>
    <v>16</v>
  </rv>
  <rv s="1">
    <fb>42991</fb>
    <v>0</v>
  </rv>
  <rv s="1">
    <fb>1091.5</fb>
    <v>16</v>
  </rv>
  <rv s="1">
    <fb>42992</fb>
    <v>0</v>
  </rv>
  <rv s="1">
    <fb>1089.75</fb>
    <v>16</v>
  </rv>
  <rv s="1">
    <fb>42993</fb>
    <v>0</v>
  </rv>
  <rv s="1">
    <fb>1087.75</fb>
    <v>16</v>
  </rv>
  <rv s="1">
    <fb>42996</fb>
    <v>0</v>
  </rv>
  <rv s="1">
    <fb>1089.5</fb>
    <v>16</v>
  </rv>
  <rv s="1">
    <fb>42997</fb>
    <v>0</v>
  </rv>
  <rv s="1">
    <fb>1077.55</fb>
    <v>16</v>
  </rv>
  <rv s="1">
    <fb>42998</fb>
    <v>0</v>
  </rv>
  <rv s="1">
    <fb>1084.75</fb>
    <v>16</v>
  </rv>
  <rv s="1">
    <fb>42999</fb>
    <v>0</v>
  </rv>
  <rv s="1">
    <fb>1069.05</fb>
    <v>16</v>
  </rv>
  <rv s="1">
    <fb>43000</fb>
    <v>0</v>
  </rv>
  <rv s="1">
    <fb>1039.1500000000001</fb>
    <v>16</v>
  </rv>
  <rv s="1">
    <fb>43003</fb>
    <v>0</v>
  </rv>
  <rv s="1">
    <fb>1029</fb>
    <v>16</v>
  </rv>
  <rv s="1">
    <fb>43004</fb>
    <v>0</v>
  </rv>
  <rv s="1">
    <fb>1116.05</fb>
    <v>16</v>
  </rv>
  <rv s="1">
    <fb>43005</fb>
    <v>0</v>
  </rv>
  <rv s="1">
    <fb>1076.75</fb>
    <v>16</v>
  </rv>
  <rv s="1">
    <fb>43006</fb>
    <v>0</v>
  </rv>
  <rv s="1">
    <fb>1043.95</fb>
    <v>16</v>
  </rv>
  <rv s="1">
    <fb>43007</fb>
    <v>0</v>
  </rv>
  <rv s="1">
    <fb>1078.45</fb>
    <v>16</v>
  </rv>
  <rv s="1">
    <fb>43011</fb>
    <v>0</v>
  </rv>
  <rv s="1">
    <fb>1100.95</fb>
    <v>16</v>
  </rv>
  <rv s="1">
    <fb>43012</fb>
    <v>0</v>
  </rv>
  <rv s="1">
    <fb>1099.3499999999999</fb>
    <v>16</v>
  </rv>
  <rv s="1">
    <fb>43013</fb>
    <v>0</v>
  </rv>
  <rv s="1">
    <fb>1104</fb>
    <v>16</v>
  </rv>
  <rv s="1">
    <fb>43014</fb>
    <v>0</v>
  </rv>
  <rv s="1">
    <fb>1105.25</fb>
    <v>16</v>
  </rv>
  <rv s="1">
    <fb>43017</fb>
    <v>0</v>
  </rv>
  <rv s="1">
    <fb>1116.75</fb>
    <v>16</v>
  </rv>
  <rv s="1">
    <fb>43018</fb>
    <v>0</v>
  </rv>
  <rv s="1">
    <fb>1184.6500000000001</fb>
    <v>16</v>
  </rv>
  <rv s="1">
    <fb>43019</fb>
    <v>0</v>
  </rv>
  <rv s="1">
    <fb>1213.0999999999999</fb>
    <v>16</v>
  </rv>
  <rv s="1">
    <fb>43020</fb>
    <v>0</v>
  </rv>
  <rv s="1">
    <fb>1268.6500000000001</fb>
    <v>16</v>
  </rv>
  <rv s="1">
    <fb>43021</fb>
    <v>0</v>
  </rv>
  <rv s="1">
    <fb>1229.9000000000001</fb>
    <v>16</v>
  </rv>
  <rv s="1">
    <fb>43024</fb>
    <v>0</v>
  </rv>
  <rv s="1">
    <fb>1232.45</fb>
    <v>16</v>
  </rv>
  <rv s="1">
    <fb>43025</fb>
    <v>0</v>
  </rv>
  <rv s="1">
    <fb>1220</fb>
    <v>16</v>
  </rv>
  <rv s="1">
    <fb>43026</fb>
    <v>0</v>
  </rv>
  <rv s="1">
    <fb>1159.7</fb>
    <v>16</v>
  </rv>
  <rv s="1">
    <fb>43027</fb>
    <v>0</v>
  </rv>
  <rv s="1">
    <fb>1167.4000000000001</fb>
    <v>16</v>
  </rv>
  <rv s="1">
    <fb>43031</fb>
    <v>0</v>
  </rv>
  <rv s="1">
    <fb>1126.4000000000001</fb>
    <v>16</v>
  </rv>
  <rv s="1">
    <fb>43032</fb>
    <v>0</v>
  </rv>
  <rv s="1">
    <fb>1092.9000000000001</fb>
    <v>16</v>
  </rv>
  <rv s="1">
    <fb>43033</fb>
    <v>0</v>
  </rv>
  <rv s="1">
    <fb>1143.7</fb>
    <v>16</v>
  </rv>
  <rv s="1">
    <fb>43034</fb>
    <v>0</v>
  </rv>
  <rv s="1">
    <fb>1143.0999999999999</fb>
    <v>16</v>
  </rv>
  <rv s="1">
    <fb>43035</fb>
    <v>0</v>
  </rv>
  <rv s="1">
    <fb>1136.2</fb>
    <v>16</v>
  </rv>
  <rv s="1">
    <fb>43038</fb>
    <v>0</v>
  </rv>
  <rv s="1">
    <fb>1147.9000000000001</fb>
    <v>16</v>
  </rv>
  <rv s="1">
    <fb>43039</fb>
    <v>0</v>
  </rv>
  <rv s="1">
    <fb>1140.5999999999999</fb>
    <v>16</v>
  </rv>
  <rv s="1">
    <fb>43040</fb>
    <v>0</v>
  </rv>
  <rv s="1">
    <fb>1151.8</fb>
    <v>16</v>
  </rv>
  <rv s="1">
    <fb>43041</fb>
    <v>0</v>
  </rv>
  <rv s="1">
    <fb>1149.45</fb>
    <v>16</v>
  </rv>
  <rv s="1">
    <fb>43042</fb>
    <v>0</v>
  </rv>
  <rv s="1">
    <fb>1129.1500000000001</fb>
    <v>16</v>
  </rv>
  <rv s="1">
    <fb>43045</fb>
    <v>0</v>
  </rv>
  <rv s="1">
    <fb>1125.5</fb>
    <v>16</v>
  </rv>
  <rv s="1">
    <fb>43046</fb>
    <v>0</v>
  </rv>
  <rv s="1">
    <fb>1100.2</fb>
    <v>16</v>
  </rv>
  <rv s="1">
    <fb>43047</fb>
    <v>0</v>
  </rv>
  <rv s="1">
    <fb>1098.05</fb>
    <v>16</v>
  </rv>
  <rv s="1">
    <fb>43048</fb>
    <v>0</v>
  </rv>
  <rv s="1">
    <fb>1122.2</fb>
    <v>16</v>
  </rv>
  <rv s="1">
    <fb>43049</fb>
    <v>0</v>
  </rv>
  <rv s="1">
    <fb>1159.6500000000001</fb>
    <v>16</v>
  </rv>
  <rv s="1">
    <fb>43052</fb>
    <v>0</v>
  </rv>
  <rv s="1">
    <fb>1160.95</fb>
    <v>16</v>
  </rv>
  <rv s="1">
    <fb>43053</fb>
    <v>0</v>
  </rv>
  <rv s="1">
    <fb>1122.1500000000001</fb>
    <v>16</v>
  </rv>
  <rv s="1">
    <fb>43054</fb>
    <v>0</v>
  </rv>
  <rv s="1">
    <fb>1098.4000000000001</fb>
    <v>16</v>
  </rv>
  <rv s="1">
    <fb>43055</fb>
    <v>0</v>
  </rv>
  <rv s="1">
    <fb>1112.5999999999999</fb>
    <v>16</v>
  </rv>
  <rv s="1">
    <fb>43056</fb>
    <v>0</v>
  </rv>
  <rv s="1">
    <fb>1106.05</fb>
    <v>16</v>
  </rv>
  <rv s="1">
    <fb>43059</fb>
    <v>0</v>
  </rv>
  <rv s="1">
    <fb>1106.1500000000001</fb>
    <v>16</v>
  </rv>
  <rv s="1">
    <fb>43060</fb>
    <v>0</v>
  </rv>
  <rv s="1">
    <fb>1112.3</fb>
    <v>16</v>
  </rv>
  <rv s="1">
    <fb>43061</fb>
    <v>0</v>
  </rv>
  <rv s="1">
    <fb>1137.8</fb>
    <v>16</v>
  </rv>
  <rv s="1">
    <fb>43062</fb>
    <v>0</v>
  </rv>
  <rv s="1">
    <fb>1146.3</fb>
    <v>16</v>
  </rv>
  <rv s="1">
    <fb>43063</fb>
    <v>0</v>
  </rv>
  <rv s="1">
    <fb>1149.9000000000001</fb>
    <v>16</v>
  </rv>
  <rv s="1">
    <fb>43066</fb>
    <v>0</v>
  </rv>
  <rv s="1">
    <fb>1129.8499999999999</fb>
    <v>16</v>
  </rv>
  <rv s="1">
    <fb>43067</fb>
    <v>0</v>
  </rv>
  <rv s="1">
    <fb>1128.25</fb>
    <v>16</v>
  </rv>
  <rv s="1">
    <fb>43068</fb>
    <v>0</v>
  </rv>
  <rv s="1">
    <fb>1125.55</fb>
    <v>16</v>
  </rv>
  <rv s="1">
    <fb>43069</fb>
    <v>0</v>
  </rv>
  <rv s="1">
    <fb>1118.0999999999999</fb>
    <v>16</v>
  </rv>
  <rv s="1">
    <fb>43070</fb>
    <v>0</v>
  </rv>
  <rv s="1">
    <fb>1114.4000000000001</fb>
    <v>16</v>
  </rv>
  <rv s="1">
    <fb>43073</fb>
    <v>0</v>
  </rv>
  <rv s="1">
    <fb>1150.7</fb>
    <v>16</v>
  </rv>
  <rv s="1">
    <fb>43074</fb>
    <v>0</v>
  </rv>
  <rv s="1">
    <fb>1133.3499999999999</fb>
    <v>16</v>
  </rv>
  <rv s="1">
    <fb>43075</fb>
    <v>0</v>
  </rv>
  <rv s="1">
    <fb>1123.95</fb>
    <v>16</v>
  </rv>
  <rv s="1">
    <fb>43076</fb>
    <v>0</v>
  </rv>
  <rv s="1">
    <fb>1142.4000000000001</fb>
    <v>16</v>
  </rv>
  <rv s="1">
    <fb>43077</fb>
    <v>0</v>
  </rv>
  <rv s="1">
    <fb>1132.55</fb>
    <v>16</v>
  </rv>
  <rv s="1">
    <fb>43080</fb>
    <v>0</v>
  </rv>
  <rv s="1">
    <fb>1127.4000000000001</fb>
    <v>16</v>
  </rv>
  <rv s="1">
    <fb>43081</fb>
    <v>0</v>
  </rv>
  <rv s="1">
    <fb>1115.75</fb>
    <v>16</v>
  </rv>
  <rv s="1">
    <fb>43082</fb>
    <v>0</v>
  </rv>
  <rv s="1">
    <fb>1108</fb>
    <v>16</v>
  </rv>
  <rv s="1">
    <fb>43083</fb>
    <v>0</v>
  </rv>
  <rv s="1">
    <fb>1104.2</fb>
    <v>16</v>
  </rv>
  <rv s="1">
    <fb>43084</fb>
    <v>0</v>
  </rv>
  <rv s="1">
    <fb>1121.8</fb>
    <v>16</v>
  </rv>
  <rv s="1">
    <fb>43087</fb>
    <v>0</v>
  </rv>
  <rv s="1">
    <fb>1135.25</fb>
    <v>16</v>
  </rv>
  <rv s="1">
    <fb>43088</fb>
    <v>0</v>
  </rv>
  <rv s="1">
    <fb>1146</fb>
    <v>16</v>
  </rv>
  <rv s="1">
    <fb>43089</fb>
    <v>0</v>
  </rv>
  <rv s="1">
    <fb>1143</fb>
    <v>16</v>
  </rv>
  <rv s="1">
    <fb>43090</fb>
    <v>0</v>
  </rv>
  <rv s="1">
    <fb>1155.5999999999999</fb>
    <v>16</v>
  </rv>
  <rv s="1">
    <fb>43091</fb>
    <v>0</v>
  </rv>
  <rv s="1">
    <fb>1151.0999999999999</fb>
    <v>16</v>
  </rv>
  <rv s="1">
    <fb>43095</fb>
    <v>0</v>
  </rv>
  <rv s="1">
    <fb>1150.1500000000001</fb>
    <v>16</v>
  </rv>
  <rv s="1">
    <fb>43096</fb>
    <v>0</v>
  </rv>
  <rv s="1">
    <fb>1146.3499999999999</fb>
    <v>16</v>
  </rv>
  <rv s="1">
    <fb>43097</fb>
    <v>0</v>
  </rv>
  <rv s="1">
    <fb>1148.3499999999999</fb>
    <v>16</v>
  </rv>
  <rv s="1">
    <fb>43098</fb>
    <v>0</v>
  </rv>
  <rv s="1">
    <fb>1181.3499999999999</fb>
    <v>16</v>
  </rv>
  <rv s="1">
    <fb>43101</fb>
    <v>0</v>
  </rv>
  <rv s="1">
    <fb>1170.5</fb>
    <v>16</v>
  </rv>
  <rv s="1">
    <fb>43102</fb>
    <v>0</v>
  </rv>
  <rv s="1">
    <fb>1160</fb>
    <v>16</v>
  </rv>
  <rv s="1">
    <fb>43103</fb>
    <v>0</v>
  </rv>
  <rv s="1">
    <fb>1184.55</fb>
    <v>16</v>
  </rv>
  <rv s="1">
    <fb>43104</fb>
    <v>0</v>
  </rv>
  <rv s="1">
    <fb>1203.0999999999999</fb>
    <v>16</v>
  </rv>
  <rv s="1">
    <fb>43105</fb>
    <v>0</v>
  </rv>
  <rv s="1">
    <fb>1243.4000000000001</fb>
    <v>16</v>
  </rv>
  <rv s="1">
    <fb>43108</fb>
    <v>0</v>
  </rv>
  <rv s="1">
    <fb>1226.8</fb>
    <v>16</v>
  </rv>
  <rv s="1">
    <fb>43109</fb>
    <v>0</v>
  </rv>
  <rv s="1">
    <fb>1234.0999999999999</fb>
    <v>16</v>
  </rv>
  <rv s="1">
    <fb>43110</fb>
    <v>0</v>
  </rv>
  <rv s="1">
    <fb>1249.3</fb>
    <v>16</v>
  </rv>
  <rv s="1">
    <fb>43111</fb>
    <v>0</v>
  </rv>
  <rv s="1">
    <fb>1245.5</fb>
    <v>16</v>
  </rv>
  <rv s="1">
    <fb>43112</fb>
    <v>0</v>
  </rv>
  <rv s="1">
    <fb>1234.5999999999999</fb>
    <v>16</v>
  </rv>
  <rv s="1">
    <fb>43115</fb>
    <v>0</v>
  </rv>
  <rv s="1">
    <fb>1228.8499999999999</fb>
    <v>16</v>
  </rv>
  <rv s="1">
    <fb>43116</fb>
    <v>0</v>
  </rv>
  <rv s="1">
    <fb>1187</fb>
    <v>16</v>
  </rv>
  <rv s="1">
    <fb>43117</fb>
    <v>0</v>
  </rv>
  <rv s="1">
    <fb>1167.3499999999999</fb>
    <v>16</v>
  </rv>
  <rv s="1">
    <fb>43118</fb>
    <v>0</v>
  </rv>
  <rv s="1">
    <fb>1135.45</fb>
    <v>16</v>
  </rv>
  <rv s="1">
    <fb>43119</fb>
    <v>0</v>
  </rv>
  <rv s="1">
    <fb>1144.3499999999999</fb>
    <v>16</v>
  </rv>
  <rv s="1">
    <fb>43122</fb>
    <v>0</v>
  </rv>
  <rv s="1">
    <fb>1176.3</fb>
    <v>16</v>
  </rv>
  <rv s="1">
    <fb>43123</fb>
    <v>0</v>
  </rv>
  <rv s="1">
    <fb>1169.2</fb>
    <v>16</v>
  </rv>
  <rv s="1">
    <fb>43124</fb>
    <v>0</v>
  </rv>
  <rv s="1">
    <fb>1142.1500000000001</fb>
    <v>16</v>
  </rv>
  <rv s="1">
    <fb>43125</fb>
    <v>0</v>
  </rv>
  <rv s="1">
    <fb>1159.3</fb>
    <v>16</v>
  </rv>
  <rv s="1">
    <fb>43129</fb>
    <v>0</v>
  </rv>
  <rv s="1">
    <fb>1181.9000000000001</fb>
    <v>16</v>
  </rv>
  <rv s="1">
    <fb>43130</fb>
    <v>0</v>
  </rv>
  <rv s="1">
    <fb>1184.5999999999999</fb>
    <v>16</v>
  </rv>
  <rv s="1">
    <fb>43131</fb>
    <v>0</v>
  </rv>
  <rv s="1">
    <fb>1179.6500000000001</fb>
    <v>16</v>
  </rv>
  <rv s="1">
    <fb>43132</fb>
    <v>0</v>
  </rv>
  <rv s="1">
    <fb>1174.3</fb>
    <v>16</v>
  </rv>
  <rv s="1">
    <fb>43133</fb>
    <v>0</v>
  </rv>
  <rv s="1">
    <fb>1135.0999999999999</fb>
    <v>16</v>
  </rv>
  <rv s="1">
    <fb>43136</fb>
    <v>0</v>
  </rv>
  <rv s="1">
    <fb>1117.3</fb>
    <v>16</v>
  </rv>
  <rv s="1">
    <fb>43137</fb>
    <v>0</v>
  </rv>
  <rv s="1">
    <fb>1105.7</fb>
    <v>16</v>
  </rv>
  <rv s="1">
    <fb>43138</fb>
    <v>0</v>
  </rv>
  <rv s="1">
    <fb>1122.6500000000001</fb>
    <v>16</v>
  </rv>
  <rv s="1">
    <fb>43139</fb>
    <v>0</v>
  </rv>
  <rv s="1">
    <fb>1165.55</fb>
    <v>16</v>
  </rv>
  <rv s="1">
    <fb>43140</fb>
    <v>0</v>
  </rv>
  <rv s="1">
    <fb>1177.8</fb>
    <v>16</v>
  </rv>
  <rv s="1">
    <fb>43143</fb>
    <v>0</v>
  </rv>
  <rv s="1">
    <fb>1187.2</fb>
    <v>16</v>
  </rv>
  <rv s="1">
    <fb>43145</fb>
    <v>0</v>
  </rv>
  <rv s="1">
    <fb>1201.4000000000001</fb>
    <v>16</v>
  </rv>
  <rv s="1">
    <fb>43146</fb>
    <v>0</v>
  </rv>
  <rv s="1">
    <fb>1183.95</fb>
    <v>16</v>
  </rv>
  <rv s="1">
    <fb>43147</fb>
    <v>0</v>
  </rv>
  <rv s="1">
    <fb>1173.5</fb>
    <v>16</v>
  </rv>
  <rv s="1">
    <fb>43150</fb>
    <v>0</v>
  </rv>
  <rv s="1">
    <fb>1168.9000000000001</fb>
    <v>16</v>
  </rv>
  <rv s="1">
    <fb>43151</fb>
    <v>0</v>
  </rv>
  <rv s="1">
    <fb>1186.8</fb>
    <v>16</v>
  </rv>
  <rv s="1">
    <fb>43152</fb>
    <v>0</v>
  </rv>
  <rv s="1">
    <fb>1237.8</fb>
    <v>16</v>
  </rv>
  <rv s="1">
    <fb>43153</fb>
    <v>0</v>
  </rv>
  <rv s="1">
    <fb>1240.6500000000001</fb>
    <v>16</v>
  </rv>
  <rv s="1">
    <fb>43154</fb>
    <v>0</v>
  </rv>
  <rv s="1">
    <fb>1300.25</fb>
    <v>16</v>
  </rv>
  <rv s="1">
    <fb>43157</fb>
    <v>0</v>
  </rv>
  <rv s="1">
    <fb>1291.2</fb>
    <v>16</v>
  </rv>
  <rv s="1">
    <fb>43158</fb>
    <v>0</v>
  </rv>
  <rv s="1">
    <fb>1354.7</fb>
    <v>16</v>
  </rv>
  <rv s="1">
    <fb>43159</fb>
    <v>0</v>
  </rv>
  <rv s="1">
    <fb>1348.15</fb>
    <v>16</v>
  </rv>
  <rv s="1">
    <fb>43160</fb>
    <v>0</v>
  </rv>
  <rv s="1">
    <fb>1314.25</fb>
    <v>16</v>
  </rv>
  <rv s="1">
    <fb>43164</fb>
    <v>0</v>
  </rv>
  <rv s="1">
    <fb>1314.3</fb>
    <v>16</v>
  </rv>
  <rv s="1">
    <fb>43165</fb>
    <v>0</v>
  </rv>
  <rv s="1">
    <fb>1327.15</fb>
    <v>16</v>
  </rv>
  <rv s="1">
    <fb>43166</fb>
    <v>0</v>
  </rv>
  <rv s="1">
    <fb>1298.8</fb>
    <v>16</v>
  </rv>
  <rv s="1">
    <fb>43167</fb>
    <v>0</v>
  </rv>
  <rv s="1">
    <fb>1293.1500000000001</fb>
    <v>16</v>
  </rv>
  <rv s="1">
    <fb>43168</fb>
    <v>0</v>
  </rv>
  <rv s="1">
    <fb>1306.55</fb>
    <v>16</v>
  </rv>
  <rv s="1">
    <fb>43171</fb>
    <v>0</v>
  </rv>
  <rv s="1">
    <fb>1315.65</fb>
    <v>16</v>
  </rv>
  <rv s="1">
    <fb>43172</fb>
    <v>0</v>
  </rv>
  <rv s="1">
    <fb>1337.9</fb>
    <v>16</v>
  </rv>
  <rv s="1">
    <fb>43173</fb>
    <v>0</v>
  </rv>
  <rv s="1">
    <fb>1345.2</fb>
    <v>16</v>
  </rv>
  <rv s="1">
    <fb>43174</fb>
    <v>0</v>
  </rv>
  <rv s="1">
    <fb>1359.8</fb>
    <v>16</v>
  </rv>
  <rv s="1">
    <fb>43175</fb>
    <v>0</v>
  </rv>
  <rv s="1">
    <fb>1365.8</fb>
    <v>16</v>
  </rv>
  <rv s="1">
    <fb>43178</fb>
    <v>0</v>
  </rv>
  <rv s="1">
    <fb>1342.55</fb>
    <v>16</v>
  </rv>
  <rv s="1">
    <fb>43179</fb>
    <v>0</v>
  </rv>
  <rv s="1">
    <fb>1346.5</fb>
    <v>16</v>
  </rv>
  <rv s="1">
    <fb>43180</fb>
    <v>0</v>
  </rv>
  <rv s="1">
    <fb>1339.6</fb>
    <v>16</v>
  </rv>
  <rv s="1">
    <fb>43181</fb>
    <v>0</v>
  </rv>
  <rv s="1">
    <fb>1320.45</fb>
    <v>16</v>
  </rv>
  <rv s="1">
    <fb>43182</fb>
    <v>0</v>
  </rv>
  <rv s="1">
    <fb>1281.0999999999999</fb>
    <v>16</v>
  </rv>
  <rv s="1">
    <fb>43185</fb>
    <v>0</v>
  </rv>
  <rv s="1">
    <fb>1341.45</fb>
    <v>16</v>
  </rv>
  <rv s="1">
    <fb>43186</fb>
    <v>0</v>
  </rv>
  <rv s="1">
    <fb>1355.2</fb>
    <v>16</v>
  </rv>
  <rv s="1">
    <fb>43187</fb>
    <v>0</v>
  </rv>
  <rv s="1">
    <fb>1324.8</fb>
    <v>16</v>
  </rv>
  <rv s="1">
    <fb>43192</fb>
    <v>0</v>
  </rv>
  <rv s="1">
    <fb>1357.3</fb>
    <v>16</v>
  </rv>
  <rv s="1">
    <fb>43193</fb>
    <v>0</v>
  </rv>
  <rv s="1">
    <fb>1364.3</fb>
    <v>16</v>
  </rv>
  <rv s="1">
    <fb>43194</fb>
    <v>0</v>
  </rv>
  <rv s="1">
    <fb>1359.15</fb>
    <v>16</v>
  </rv>
  <rv s="1">
    <fb>43195</fb>
    <v>0</v>
  </rv>
  <rv s="1">
    <fb>1401.3</fb>
    <v>16</v>
  </rv>
  <rv s="1">
    <fb>43196</fb>
    <v>0</v>
  </rv>
  <rv s="1">
    <fb>1419.85</fb>
    <v>16</v>
  </rv>
  <rv s="1">
    <fb>43199</fb>
    <v>0</v>
  </rv>
  <rv s="1">
    <fb>1440.5</fb>
    <v>16</v>
  </rv>
  <rv s="1">
    <fb>43200</fb>
    <v>0</v>
  </rv>
  <rv s="1">
    <fb>1488.85</fb>
    <v>16</v>
  </rv>
  <rv s="1">
    <fb>43201</fb>
    <v>0</v>
  </rv>
  <rv s="1">
    <fb>1473</fb>
    <v>16</v>
  </rv>
  <rv s="1">
    <fb>43202</fb>
    <v>0</v>
  </rv>
  <rv s="1">
    <fb>1471.25</fb>
    <v>16</v>
  </rv>
  <rv s="1">
    <fb>43203</fb>
    <v>0</v>
  </rv>
  <rv s="1">
    <fb>1469.1</fb>
    <v>16</v>
  </rv>
  <rv s="1">
    <fb>43206</fb>
    <v>0</v>
  </rv>
  <rv s="1">
    <fb>1481.4</fb>
    <v>16</v>
  </rv>
  <rv s="1">
    <fb>43207</fb>
    <v>0</v>
  </rv>
  <rv s="1">
    <fb>1506.8</fb>
    <v>16</v>
  </rv>
  <rv s="1">
    <fb>43208</fb>
    <v>0</v>
  </rv>
  <rv s="1">
    <fb>1492.65</fb>
    <v>16</v>
  </rv>
  <rv s="1">
    <fb>43209</fb>
    <v>0</v>
  </rv>
  <rv s="1">
    <fb>1488.65</fb>
    <v>16</v>
  </rv>
  <rv s="1">
    <fb>43210</fb>
    <v>0</v>
  </rv>
  <rv s="1">
    <fb>1475.4</fb>
    <v>16</v>
  </rv>
  <rv s="1">
    <fb>43213</fb>
    <v>0</v>
  </rv>
  <rv s="1">
    <fb>1489.5</fb>
    <v>16</v>
  </rv>
  <rv s="1">
    <fb>43214</fb>
    <v>0</v>
  </rv>
  <rv s="1">
    <fb>1475.75</fb>
    <v>16</v>
  </rv>
  <rv s="1">
    <fb>43215</fb>
    <v>0</v>
  </rv>
  <rv s="1">
    <fb>1480.25</fb>
    <v>16</v>
  </rv>
  <rv s="1">
    <fb>43216</fb>
    <v>0</v>
  </rv>
  <rv s="1">
    <fb>1474.35</fb>
    <v>16</v>
  </rv>
  <rv s="1">
    <fb>43217</fb>
    <v>0</v>
  </rv>
  <rv s="1">
    <fb>1483</fb>
    <v>16</v>
  </rv>
  <rv s="1">
    <fb>43220</fb>
    <v>0</v>
  </rv>
  <rv s="1">
    <fb>1490.65</fb>
    <v>16</v>
  </rv>
  <rv s="1">
    <fb>43222</fb>
    <v>0</v>
  </rv>
  <rv s="1">
    <fb>1495.85</fb>
    <v>16</v>
  </rv>
  <rv s="1">
    <fb>43223</fb>
    <v>0</v>
  </rv>
  <rv s="1">
    <fb>1492.3</fb>
    <v>16</v>
  </rv>
  <rv s="1">
    <fb>43224</fb>
    <v>0</v>
  </rv>
  <rv s="1">
    <fb>1486.8</fb>
    <v>16</v>
  </rv>
  <rv s="1">
    <fb>43227</fb>
    <v>0</v>
  </rv>
  <rv s="1">
    <fb>1465</fb>
    <v>16</v>
  </rv>
  <rv s="1">
    <fb>43228</fb>
    <v>0</v>
  </rv>
  <rv s="1">
    <fb>1467.15</fb>
    <v>16</v>
  </rv>
  <rv s="1">
    <fb>43229</fb>
    <v>0</v>
  </rv>
  <rv s="1">
    <fb>1447.75</fb>
    <v>16</v>
  </rv>
  <rv s="1">
    <fb>43230</fb>
    <v>0</v>
  </rv>
  <rv s="1">
    <fb>1456.45</fb>
    <v>16</v>
  </rv>
  <rv s="1">
    <fb>43231</fb>
    <v>0</v>
  </rv>
  <rv s="1">
    <fb>1453.9</fb>
    <v>16</v>
  </rv>
  <rv s="1">
    <fb>43234</fb>
    <v>0</v>
  </rv>
  <rv s="1">
    <fb>1425.2</fb>
    <v>16</v>
  </rv>
  <rv s="1">
    <fb>43235</fb>
    <v>0</v>
  </rv>
  <rv s="1">
    <fb>1485.45</fb>
    <v>16</v>
  </rv>
  <rv s="1">
    <fb>43236</fb>
    <v>0</v>
  </rv>
  <rv s="1">
    <fb>1494.95</fb>
    <v>16</v>
  </rv>
  <rv s="1">
    <fb>43237</fb>
    <v>0</v>
  </rv>
  <rv s="1">
    <fb>1495</fb>
    <v>16</v>
  </rv>
  <rv s="1">
    <fb>43238</fb>
    <v>0</v>
  </rv>
  <rv s="1">
    <fb>1417.2</fb>
    <v>16</v>
  </rv>
  <rv s="1">
    <fb>43241</fb>
    <v>0</v>
  </rv>
  <rv s="1">
    <fb>1345.45</fb>
    <v>16</v>
  </rv>
  <rv s="1">
    <fb>43242</fb>
    <v>0</v>
  </rv>
  <rv s="1">
    <fb>1380.55</fb>
    <v>16</v>
  </rv>
  <rv s="1">
    <fb>43243</fb>
    <v>0</v>
  </rv>
  <rv s="1">
    <fb>1358.75</fb>
    <v>16</v>
  </rv>
  <rv s="1">
    <fb>43244</fb>
    <v>0</v>
  </rv>
  <rv s="1">
    <fb>1409.9</fb>
    <v>16</v>
  </rv>
  <rv s="1">
    <fb>43245</fb>
    <v>0</v>
  </rv>
  <rv s="1">
    <fb>1497.55</fb>
    <v>16</v>
  </rv>
  <rv s="1">
    <fb>43248</fb>
    <v>0</v>
  </rv>
  <rv s="1">
    <fb>1528.9</fb>
    <v>16</v>
  </rv>
  <rv s="1">
    <fb>43249</fb>
    <v>0</v>
  </rv>
  <rv s="1">
    <fb>1544.05</fb>
    <v>16</v>
  </rv>
  <rv s="1">
    <fb>43250</fb>
    <v>0</v>
  </rv>
  <rv s="1">
    <fb>1565.95</fb>
    <v>16</v>
  </rv>
  <rv s="1">
    <fb>43251</fb>
    <v>0</v>
  </rv>
  <rv s="1">
    <fb>1572.15</fb>
    <v>16</v>
  </rv>
  <rv s="1">
    <fb>43252</fb>
    <v>0</v>
  </rv>
  <rv s="1">
    <fb>1531.1</fb>
    <v>16</v>
  </rv>
  <rv s="1">
    <fb>43255</fb>
    <v>0</v>
  </rv>
  <rv s="1">
    <fb>1486.4</fb>
    <v>16</v>
  </rv>
  <rv s="1">
    <fb>43256</fb>
    <v>0</v>
  </rv>
  <rv s="1">
    <fb>1453.75</fb>
    <v>16</v>
  </rv>
  <rv s="1">
    <fb>43257</fb>
    <v>0</v>
  </rv>
  <rv s="1">
    <fb>1519.55</fb>
    <v>16</v>
  </rv>
  <rv s="1">
    <fb>43258</fb>
    <v>0</v>
  </rv>
  <rv s="1">
    <fb>1555.55</fb>
    <v>16</v>
  </rv>
  <rv s="1">
    <fb>43259</fb>
    <v>0</v>
  </rv>
  <rv s="1">
    <fb>1593.55</fb>
    <v>16</v>
  </rv>
  <rv s="1">
    <fb>43262</fb>
    <v>0</v>
  </rv>
  <rv s="1">
    <fb>1594.4</fb>
    <v>16</v>
  </rv>
  <rv s="1">
    <fb>43263</fb>
    <v>0</v>
  </rv>
  <rv s="1">
    <fb>1607.95</fb>
    <v>16</v>
  </rv>
  <rv s="1">
    <fb>43264</fb>
    <v>0</v>
  </rv>
  <rv s="1">
    <fb>1595.85</fb>
    <v>16</v>
  </rv>
  <rv s="1">
    <fb>43265</fb>
    <v>0</v>
  </rv>
  <rv s="1">
    <fb>1568.5</fb>
    <v>16</v>
  </rv>
  <rv s="1">
    <fb>43266</fb>
    <v>0</v>
  </rv>
  <rv s="1">
    <fb>1535.35</fb>
    <v>16</v>
  </rv>
  <rv s="1">
    <fb>43269</fb>
    <v>0</v>
  </rv>
  <rv s="1">
    <fb>1523.65</fb>
    <v>16</v>
  </rv>
  <rv s="1">
    <fb>43270</fb>
    <v>0</v>
  </rv>
  <rv s="1">
    <fb>1485.05</fb>
    <v>16</v>
  </rv>
  <rv s="1">
    <fb>43271</fb>
    <v>0</v>
  </rv>
  <rv s="1">
    <fb>1483.75</fb>
    <v>16</v>
  </rv>
  <rv s="1">
    <fb>43272</fb>
    <v>0</v>
  </rv>
  <rv s="1">
    <fb>1490.35</fb>
    <v>16</v>
  </rv>
  <rv s="1">
    <fb>43273</fb>
    <v>0</v>
  </rv>
  <rv s="1">
    <fb>1494.25</fb>
    <v>16</v>
  </rv>
  <rv s="1">
    <fb>43276</fb>
    <v>0</v>
  </rv>
  <rv s="1">
    <fb>1480.5</fb>
    <v>16</v>
  </rv>
  <rv s="1">
    <fb>43277</fb>
    <v>0</v>
  </rv>
  <rv s="1">
    <fb>1468.25</fb>
    <v>16</v>
  </rv>
  <rv s="1">
    <fb>43278</fb>
    <v>0</v>
  </rv>
  <rv s="1">
    <fb>1452.5</fb>
    <v>16</v>
  </rv>
  <rv s="1">
    <fb>43279</fb>
    <v>0</v>
  </rv>
  <rv s="1">
    <fb>1435.45</fb>
    <v>16</v>
  </rv>
  <rv s="1">
    <fb>43280</fb>
    <v>0</v>
  </rv>
  <rv s="1">
    <fb>1485.4</fb>
    <v>16</v>
  </rv>
  <rv s="1">
    <fb>43283</fb>
    <v>0</v>
  </rv>
  <rv s="1">
    <fb>1525.9</fb>
    <v>16</v>
  </rv>
  <rv s="1">
    <fb>43284</fb>
    <v>0</v>
  </rv>
  <rv s="1">
    <fb>1521.95</fb>
    <v>16</v>
  </rv>
  <rv s="1">
    <fb>43285</fb>
    <v>0</v>
  </rv>
  <rv s="1">
    <fb>1538.3</fb>
    <v>16</v>
  </rv>
  <rv s="1">
    <fb>43286</fb>
    <v>0</v>
  </rv>
  <rv s="1">
    <fb>1546.45</fb>
    <v>16</v>
  </rv>
  <rv s="1">
    <fb>43287</fb>
    <v>0</v>
  </rv>
  <rv s="1">
    <fb>1568.25</fb>
    <v>16</v>
  </rv>
  <rv s="1">
    <fb>43290</fb>
    <v>0</v>
  </rv>
  <rv s="1">
    <fb>1563.85</fb>
    <v>16</v>
  </rv>
  <rv s="1">
    <fb>43291</fb>
    <v>0</v>
  </rv>
  <rv s="1">
    <fb>1598.1</fb>
    <v>16</v>
  </rv>
  <rv s="1">
    <fb>43292</fb>
    <v>0</v>
  </rv>
  <rv s="1">
    <fb>1595.95</fb>
    <v>16</v>
  </rv>
  <rv s="1">
    <fb>43293</fb>
    <v>0</v>
  </rv>
  <rv s="1">
    <fb>1587.75</fb>
    <v>16</v>
  </rv>
  <rv s="1">
    <fb>43294</fb>
    <v>0</v>
  </rv>
  <rv s="1">
    <fb>1576</fb>
    <v>16</v>
  </rv>
  <rv s="1">
    <fb>43297</fb>
    <v>0</v>
  </rv>
  <rv s="1">
    <fb>1548.05</fb>
    <v>16</v>
  </rv>
  <rv s="1">
    <fb>43298</fb>
    <v>0</v>
  </rv>
  <rv s="1">
    <fb>1561.65</fb>
    <v>16</v>
  </rv>
  <rv s="1">
    <fb>43299</fb>
    <v>0</v>
  </rv>
  <rv s="1">
    <fb>1551.8</fb>
    <v>16</v>
  </rv>
  <rv s="1">
    <fb>43300</fb>
    <v>0</v>
  </rv>
  <rv s="1">
    <fb>1522</fb>
    <v>16</v>
  </rv>
  <rv s="1">
    <fb>43301</fb>
    <v>0</v>
  </rv>
  <rv s="1">
    <fb>1521.5</fb>
    <v>16</v>
  </rv>
  <rv s="1">
    <fb>43304</fb>
    <v>0</v>
  </rv>
  <rv s="1">
    <fb>1531.6</fb>
    <v>16</v>
  </rv>
  <rv s="1">
    <fb>43305</fb>
    <v>0</v>
  </rv>
  <rv s="1">
    <fb>1571.65</fb>
    <v>16</v>
  </rv>
  <rv s="1">
    <fb>43306</fb>
    <v>0</v>
  </rv>
  <rv s="1">
    <fb>1563.05</fb>
    <v>16</v>
  </rv>
  <rv s="1">
    <fb>43307</fb>
    <v>0</v>
  </rv>
  <rv s="1">
    <fb>1556.6</fb>
    <v>16</v>
  </rv>
  <rv s="1">
    <fb>43308</fb>
    <v>0</v>
  </rv>
  <rv s="1">
    <fb>1566.7</fb>
    <v>16</v>
  </rv>
  <rv s="1">
    <fb>43311</fb>
    <v>0</v>
  </rv>
  <rv s="1">
    <fb>1594.85</fb>
    <v>16</v>
  </rv>
  <rv s="1">
    <fb>43312</fb>
    <v>0</v>
  </rv>
  <rv s="1">
    <fb>1654.9</fb>
    <v>16</v>
  </rv>
  <rv s="1">
    <fb>43313</fb>
    <v>0</v>
  </rv>
  <rv s="1">
    <fb>1669.7</fb>
    <v>16</v>
  </rv>
  <rv s="1">
    <fb>43314</fb>
    <v>0</v>
  </rv>
  <rv s="1">
    <fb>1656.35</fb>
    <v>16</v>
  </rv>
  <rv s="1">
    <fb>43315</fb>
    <v>0</v>
  </rv>
  <rv s="1">
    <fb>1650.75</fb>
    <v>16</v>
  </rv>
  <rv s="1">
    <fb>43318</fb>
    <v>0</v>
  </rv>
  <rv s="1">
    <fb>1635.55</fb>
    <v>16</v>
  </rv>
  <rv s="1">
    <fb>43319</fb>
    <v>0</v>
  </rv>
  <rv s="1">
    <fb>1624.85</fb>
    <v>16</v>
  </rv>
  <rv s="1">
    <fb>43320</fb>
    <v>0</v>
  </rv>
  <rv s="1">
    <fb>1627.85</fb>
    <v>16</v>
  </rv>
  <rv s="1">
    <fb>43321</fb>
    <v>0</v>
  </rv>
  <rv s="1">
    <fb>1613.2</fb>
    <v>16</v>
  </rv>
  <rv s="1">
    <fb>43322</fb>
    <v>0</v>
  </rv>
  <rv s="1">
    <fb>1589.4</fb>
    <v>16</v>
  </rv>
  <rv s="1">
    <fb>43325</fb>
    <v>0</v>
  </rv>
  <rv s="1">
    <fb>1566.05</fb>
    <v>16</v>
  </rv>
  <rv s="1">
    <fb>43326</fb>
    <v>0</v>
  </rv>
  <rv s="1">
    <fb>1571.6</fb>
    <v>16</v>
  </rv>
  <rv s="1">
    <fb>43328</fb>
    <v>0</v>
  </rv>
  <rv s="1">
    <fb>1563.55</fb>
    <v>16</v>
  </rv>
  <rv s="1">
    <fb>43329</fb>
    <v>0</v>
  </rv>
  <rv s="1">
    <fb>1616.7</fb>
    <v>16</v>
  </rv>
  <rv s="1">
    <fb>43332</fb>
    <v>0</v>
  </rv>
  <rv s="1">
    <fb>1614.15</fb>
    <v>16</v>
  </rv>
  <rv s="1">
    <fb>43333</fb>
    <v>0</v>
  </rv>
  <rv s="1">
    <fb>1587.5</fb>
    <v>16</v>
  </rv>
  <rv s="1">
    <fb>43335</fb>
    <v>0</v>
  </rv>
  <rv s="1">
    <fb>1554.85</fb>
    <v>16</v>
  </rv>
  <rv s="1">
    <fb>43336</fb>
    <v>0</v>
  </rv>
  <rv s="1">
    <fb>1559.7</fb>
    <v>16</v>
  </rv>
  <rv s="1">
    <fb>43339</fb>
    <v>0</v>
  </rv>
  <rv s="1">
    <fb>1588.1</fb>
    <v>16</v>
  </rv>
  <rv s="1">
    <fb>43340</fb>
    <v>0</v>
  </rv>
  <rv s="1">
    <fb>1592.45</fb>
    <v>16</v>
  </rv>
  <rv s="1">
    <fb>43341</fb>
    <v>0</v>
  </rv>
  <rv s="1">
    <fb>1603.1</fb>
    <v>16</v>
  </rv>
  <rv s="1">
    <fb>43342</fb>
    <v>0</v>
  </rv>
  <rv s="1">
    <fb>1591.8</fb>
    <v>16</v>
  </rv>
  <rv s="1">
    <fb>43343</fb>
    <v>0</v>
  </rv>
  <rv s="1">
    <fb>1604.5</fb>
    <v>16</v>
  </rv>
  <rv s="1">
    <fb>43346</fb>
    <v>0</v>
  </rv>
  <rv s="1">
    <fb>1604.65</fb>
    <v>16</v>
  </rv>
  <rv s="1">
    <fb>43347</fb>
    <v>0</v>
  </rv>
  <rv s="1">
    <fb>1573.4</fb>
    <v>16</v>
  </rv>
  <rv s="1">
    <fb>43348</fb>
    <v>0</v>
  </rv>
  <rv s="1">
    <fb>1564.3</fb>
    <v>16</v>
  </rv>
  <rv s="1">
    <fb>43349</fb>
    <v>0</v>
  </rv>
  <rv s="1">
    <fb>1560.5</fb>
    <v>16</v>
  </rv>
  <rv s="1">
    <fb>43350</fb>
    <v>0</v>
  </rv>
  <rv s="1">
    <fb>1561.2</fb>
    <v>16</v>
  </rv>
  <rv s="1">
    <fb>43353</fb>
    <v>0</v>
  </rv>
  <rv s="1">
    <fb>1526.4</fb>
    <v>16</v>
  </rv>
  <rv s="1">
    <fb>43354</fb>
    <v>0</v>
  </rv>
  <rv s="1">
    <fb>43355</fb>
    <v>0</v>
  </rv>
  <rv s="1">
    <fb>1522.6</fb>
    <v>16</v>
  </rv>
  <rv s="1">
    <fb>43357</fb>
    <v>0</v>
  </rv>
  <rv s="1">
    <fb>1535.15</fb>
    <v>16</v>
  </rv>
  <rv s="1">
    <fb>43360</fb>
    <v>0</v>
  </rv>
  <rv s="1">
    <fb>1524.8</fb>
    <v>16</v>
  </rv>
  <rv s="1">
    <fb>43361</fb>
    <v>0</v>
  </rv>
  <rv s="1">
    <fb>1534.7</fb>
    <v>16</v>
  </rv>
  <rv s="1">
    <fb>43362</fb>
    <v>0</v>
  </rv>
  <rv s="1">
    <fb>1515.15</fb>
    <v>16</v>
  </rv>
  <rv s="1">
    <fb>43364</fb>
    <v>0</v>
  </rv>
  <rv s="1">
    <fb>1501.85</fb>
    <v>16</v>
  </rv>
  <rv s="1">
    <fb>43367</fb>
    <v>0</v>
  </rv>
  <rv s="1">
    <fb>1450.75</fb>
    <v>16</v>
  </rv>
  <rv s="1">
    <fb>43368</fb>
    <v>0</v>
  </rv>
  <rv s="1">
    <fb>1427.15</fb>
    <v>16</v>
  </rv>
  <rv s="1">
    <fb>43369</fb>
    <v>0</v>
  </rv>
  <rv s="1">
    <fb>1420.8</fb>
    <v>16</v>
  </rv>
  <rv s="1">
    <fb>43370</fb>
    <v>0</v>
  </rv>
  <rv s="1">
    <fb>1404.75</fb>
    <v>16</v>
  </rv>
  <rv s="1">
    <fb>43371</fb>
    <v>0</v>
  </rv>
  <rv s="1">
    <fb>1395.95</fb>
    <v>16</v>
  </rv>
  <rv s="1">
    <fb>43374</fb>
    <v>0</v>
  </rv>
  <rv s="1">
    <fb>1348.75</fb>
    <v>16</v>
  </rv>
  <rv s="1">
    <fb>43376</fb>
    <v>0</v>
  </rv>
  <rv s="1">
    <fb>1301.4000000000001</fb>
    <v>16</v>
  </rv>
  <rv s="1">
    <fb>43377</fb>
    <v>0</v>
  </rv>
  <rv s="1">
    <fb>1346.35</fb>
    <v>16</v>
  </rv>
  <rv s="1">
    <fb>43378</fb>
    <v>0</v>
  </rv>
  <rv s="1">
    <fb>1331.2</fb>
    <v>16</v>
  </rv>
  <rv s="1">
    <fb>43381</fb>
    <v>0</v>
  </rv>
  <rv s="1">
    <fb>1304.9000000000001</fb>
    <v>16</v>
  </rv>
  <rv s="1">
    <fb>43382</fb>
    <v>0</v>
  </rv>
  <rv s="1">
    <fb>1372.5</fb>
    <v>16</v>
  </rv>
  <rv s="1">
    <fb>43383</fb>
    <v>0</v>
  </rv>
  <rv s="1">
    <fb>1374.4</fb>
    <v>16</v>
  </rv>
  <rv s="1">
    <fb>43384</fb>
    <v>0</v>
  </rv>
  <rv s="1">
    <fb>1326.1</fb>
    <v>16</v>
  </rv>
  <rv s="1">
    <fb>43385</fb>
    <v>0</v>
  </rv>
  <rv s="1">
    <fb>1411.7</fb>
    <v>16</v>
  </rv>
  <rv s="1">
    <fb>43388</fb>
    <v>0</v>
  </rv>
  <rv s="1">
    <fb>1329.75</fb>
    <v>16</v>
  </rv>
  <rv s="1">
    <fb>43389</fb>
    <v>0</v>
  </rv>
  <rv s="1">
    <fb>1336.95</fb>
    <v>16</v>
  </rv>
  <rv s="1">
    <fb>43390</fb>
    <v>0</v>
  </rv>
  <rv s="1">
    <fb>1308.6500000000001</fb>
    <v>16</v>
  </rv>
  <rv s="1">
    <fb>43392</fb>
    <v>0</v>
  </rv>
  <rv s="1">
    <fb>1234.25</fb>
    <v>16</v>
  </rv>
  <rv s="1">
    <fb>43395</fb>
    <v>0</v>
  </rv>
  <rv s="1">
    <fb>1191.8</fb>
    <v>16</v>
  </rv>
  <rv s="1">
    <fb>43396</fb>
    <v>0</v>
  </rv>
  <rv s="1">
    <fb>1133.7</fb>
    <v>16</v>
  </rv>
  <rv s="1">
    <fb>43397</fb>
    <v>0</v>
  </rv>
  <rv s="1">
    <fb>1168.25</fb>
    <v>16</v>
  </rv>
  <rv s="1">
    <fb>43398</fb>
    <v>0</v>
  </rv>
  <rv s="1">
    <fb>1187.0999999999999</fb>
    <v>16</v>
  </rv>
  <rv s="1">
    <fb>43399</fb>
    <v>0</v>
  </rv>
  <rv s="1">
    <fb>1226.5999999999999</fb>
    <v>16</v>
  </rv>
  <rv s="1">
    <fb>43402</fb>
    <v>0</v>
  </rv>
  <rv s="1">
    <fb>1291.25</fb>
    <v>16</v>
  </rv>
  <rv s="1">
    <fb>43403</fb>
    <v>0</v>
  </rv>
  <rv s="1">
    <fb>1273.5999999999999</fb>
    <v>16</v>
  </rv>
  <rv s="1">
    <fb>43404</fb>
    <v>0</v>
  </rv>
  <rv s="1">
    <fb>1337.95</fb>
    <v>16</v>
  </rv>
  <rv s="1">
    <fb>43405</fb>
    <v>0</v>
  </rv>
  <rv s="1">
    <fb>1366.1</fb>
    <v>16</v>
  </rv>
  <rv s="1">
    <fb>43406</fb>
    <v>0</v>
  </rv>
  <rv s="1">
    <fb>1462.5</fb>
    <v>16</v>
  </rv>
  <rv s="1">
    <fb>43409</fb>
    <v>0</v>
  </rv>
  <rv s="1">
    <fb>1436.05</fb>
    <v>16</v>
  </rv>
  <rv s="1">
    <fb>43410</fb>
    <v>0</v>
  </rv>
  <rv s="1">
    <fb>1424</fb>
    <v>16</v>
  </rv>
  <rv s="1">
    <fb>43411</fb>
    <v>0</v>
  </rv>
  <rv s="1">
    <fb>1425.15</fb>
    <v>16</v>
  </rv>
  <rv s="1">
    <fb>43413</fb>
    <v>0</v>
  </rv>
  <rv s="1">
    <fb>1396.75</fb>
    <v>16</v>
  </rv>
  <rv s="1">
    <fb>43416</fb>
    <v>0</v>
  </rv>
  <rv s="1">
    <fb>1391.75</fb>
    <v>16</v>
  </rv>
  <rv s="1">
    <fb>43417</fb>
    <v>0</v>
  </rv>
  <rv s="1">
    <fb>1374.35</fb>
    <v>16</v>
  </rv>
  <rv s="1">
    <fb>43418</fb>
    <v>0</v>
  </rv>
  <rv s="1">
    <fb>1380.7</fb>
    <v>16</v>
  </rv>
  <rv s="1">
    <fb>43419</fb>
    <v>0</v>
  </rv>
  <rv s="1">
    <fb>1388.45</fb>
    <v>16</v>
  </rv>
  <rv s="1">
    <fb>43420</fb>
    <v>0</v>
  </rv>
  <rv s="1">
    <fb>1387.9</fb>
    <v>16</v>
  </rv>
  <rv s="1">
    <fb>43423</fb>
    <v>0</v>
  </rv>
  <rv s="1">
    <fb>1412.55</fb>
    <v>16</v>
  </rv>
  <rv s="1">
    <fb>43424</fb>
    <v>0</v>
  </rv>
  <rv s="1">
    <fb>1412.5</fb>
    <v>16</v>
  </rv>
  <rv s="1">
    <fb>43425</fb>
    <v>0</v>
  </rv>
  <rv s="1">
    <fb>1421.35</fb>
    <v>16</v>
  </rv>
  <rv s="1">
    <fb>43426</fb>
    <v>0</v>
  </rv>
  <rv s="1">
    <fb>1410.9</fb>
    <v>16</v>
  </rv>
  <rv s="1">
    <fb>43430</fb>
    <v>0</v>
  </rv>
  <rv s="1">
    <fb>1393.7</fb>
    <v>16</v>
  </rv>
  <rv s="1">
    <fb>43431</fb>
    <v>0</v>
  </rv>
  <rv s="1">
    <fb>1404.95</fb>
    <v>16</v>
  </rv>
  <rv s="1">
    <fb>43432</fb>
    <v>0</v>
  </rv>
  <rv s="1">
    <fb>1443.7</fb>
    <v>16</v>
  </rv>
  <rv s="1">
    <fb>43433</fb>
    <v>0</v>
  </rv>
  <rv s="1">
    <fb>1438.1</fb>
    <v>16</v>
  </rv>
  <rv s="1">
    <fb>43434</fb>
    <v>0</v>
  </rv>
  <rv s="1">
    <fb>1492.5</fb>
    <v>16</v>
  </rv>
  <rv s="1">
    <fb>43437</fb>
    <v>0</v>
  </rv>
  <rv s="1">
    <fb>1477.45</fb>
    <v>16</v>
  </rv>
  <rv s="1">
    <fb>43438</fb>
    <v>0</v>
  </rv>
  <rv s="1">
    <fb>1485.7</fb>
    <v>16</v>
  </rv>
  <rv s="1">
    <fb>43439</fb>
    <v>0</v>
  </rv>
  <rv s="1">
    <fb>1502.55</fb>
    <v>16</v>
  </rv>
  <rv s="1">
    <fb>43440</fb>
    <v>0</v>
  </rv>
  <rv s="1">
    <fb>1496.65</fb>
    <v>16</v>
  </rv>
  <rv s="1">
    <fb>43441</fb>
    <v>0</v>
  </rv>
  <rv s="1">
    <fb>1513.15</fb>
    <v>16</v>
  </rv>
  <rv s="1">
    <fb>43444</fb>
    <v>0</v>
  </rv>
  <rv s="1">
    <fb>1510.2</fb>
    <v>16</v>
  </rv>
  <rv s="1">
    <fb>43445</fb>
    <v>0</v>
  </rv>
  <rv s="1">
    <fb>1546.5</fb>
    <v>16</v>
  </rv>
  <rv s="1">
    <fb>43446</fb>
    <v>0</v>
  </rv>
  <rv s="1">
    <fb>1559.75</fb>
    <v>16</v>
  </rv>
  <rv s="1">
    <fb>43447</fb>
    <v>0</v>
  </rv>
  <rv s="1">
    <fb>1582.9</fb>
    <v>16</v>
  </rv>
  <rv s="1">
    <fb>43448</fb>
    <v>0</v>
  </rv>
  <rv s="1">
    <fb>1594.5</fb>
    <v>16</v>
  </rv>
  <rv s="1">
    <fb>43451</fb>
    <v>0</v>
  </rv>
  <rv s="1">
    <fb>1616.25</fb>
    <v>16</v>
  </rv>
  <rv s="1">
    <fb>43452</fb>
    <v>0</v>
  </rv>
  <rv s="1">
    <fb>1668.15</fb>
    <v>16</v>
  </rv>
  <rv s="1">
    <fb>43453</fb>
    <v>0</v>
  </rv>
  <rv s="1">
    <fb>1650.6</fb>
    <v>16</v>
  </rv>
  <rv s="1">
    <fb>43454</fb>
    <v>0</v>
  </rv>
  <rv s="1">
    <fb>1646.1</fb>
    <v>16</v>
  </rv>
  <rv s="1">
    <fb>43455</fb>
    <v>0</v>
  </rv>
  <rv s="1">
    <fb>1648.1</fb>
    <v>16</v>
  </rv>
  <rv s="1">
    <fb>43458</fb>
    <v>0</v>
  </rv>
  <rv s="1">
    <fb>1545.75</fb>
    <v>16</v>
  </rv>
  <rv s="1">
    <fb>43460</fb>
    <v>0</v>
  </rv>
  <rv s="1">
    <fb>43461</fb>
    <v>0</v>
  </rv>
  <rv s="1">
    <fb>1570.15</fb>
    <v>16</v>
  </rv>
  <rv s="1">
    <fb>43462</fb>
    <v>0</v>
  </rv>
  <rv s="1">
    <fb>1654.95</fb>
    <v>16</v>
  </rv>
  <rv s="1">
    <fb>43465</fb>
    <v>0</v>
  </rv>
  <rv s="1">
    <fb>1606.65</fb>
    <v>16</v>
  </rv>
  <rv s="1">
    <fb>43466</fb>
    <v>0</v>
  </rv>
  <rv s="1">
    <fb>1590.75</fb>
    <v>16</v>
  </rv>
  <rv s="1">
    <fb>43467</fb>
    <v>0</v>
  </rv>
  <rv s="1">
    <fb>1560.25</fb>
    <v>16</v>
  </rv>
  <rv s="1">
    <fb>43468</fb>
    <v>0</v>
  </rv>
  <rv s="1">
    <fb>1575.9</fb>
    <v>16</v>
  </rv>
  <rv s="1">
    <fb>43469</fb>
    <v>0</v>
  </rv>
  <rv s="1">
    <fb>1577.75</fb>
    <v>16</v>
  </rv>
  <rv s="1">
    <fb>43472</fb>
    <v>0</v>
  </rv>
  <rv s="1">
    <fb>1571.15</fb>
    <v>16</v>
  </rv>
  <rv s="1">
    <fb>43473</fb>
    <v>0</v>
  </rv>
  <rv s="1">
    <fb>1572.4</fb>
    <v>16</v>
  </rv>
  <rv s="1">
    <fb>43474</fb>
    <v>0</v>
  </rv>
  <rv s="1">
    <fb>1595.75</fb>
    <v>16</v>
  </rv>
  <rv s="1">
    <fb>43475</fb>
    <v>0</v>
  </rv>
  <rv s="1">
    <fb>1587.8</fb>
    <v>16</v>
  </rv>
  <rv s="1">
    <fb>43476</fb>
    <v>0</v>
  </rv>
  <rv s="1">
    <fb>43479</fb>
    <v>0</v>
  </rv>
  <rv s="1">
    <fb>1397.4</fb>
    <v>16</v>
  </rv>
  <rv s="1">
    <fb>43480</fb>
    <v>0</v>
  </rv>
  <rv s="1">
    <fb>1390</fb>
    <v>16</v>
  </rv>
  <rv s="1">
    <fb>43481</fb>
    <v>0</v>
  </rv>
  <rv s="1">
    <fb>1393.25</fb>
    <v>16</v>
  </rv>
  <rv s="1">
    <fb>43482</fb>
    <v>0</v>
  </rv>
  <rv s="1">
    <fb>1368</fb>
    <v>16</v>
  </rv>
  <rv s="1">
    <fb>43483</fb>
    <v>0</v>
  </rv>
  <rv s="1">
    <fb>1383.05</fb>
    <v>16</v>
  </rv>
  <rv s="1">
    <fb>43486</fb>
    <v>0</v>
  </rv>
  <rv s="1">
    <fb>1351.3</fb>
    <v>16</v>
  </rv>
  <rv s="1">
    <fb>43487</fb>
    <v>0</v>
  </rv>
  <rv s="1">
    <fb>1357.9</fb>
    <v>16</v>
  </rv>
  <rv s="1">
    <fb>43488</fb>
    <v>0</v>
  </rv>
  <rv s="1">
    <fb>1397.3</fb>
    <v>16</v>
  </rv>
  <rv s="1">
    <fb>43489</fb>
    <v>0</v>
  </rv>
  <rv s="1">
    <fb>1391.55</fb>
    <v>16</v>
  </rv>
  <rv s="1">
    <fb>43490</fb>
    <v>0</v>
  </rv>
  <rv s="1">
    <fb>1365.7</fb>
    <v>16</v>
  </rv>
  <rv s="1">
    <fb>43493</fb>
    <v>0</v>
  </rv>
  <rv s="1">
    <fb>1372.75</fb>
    <v>16</v>
  </rv>
  <rv s="1">
    <fb>43494</fb>
    <v>0</v>
  </rv>
  <rv s="1">
    <fb>1384.55</fb>
    <v>16</v>
  </rv>
  <rv s="1">
    <fb>43495</fb>
    <v>0</v>
  </rv>
  <rv s="1">
    <fb>1374.2</fb>
    <v>16</v>
  </rv>
  <rv s="1">
    <fb>43496</fb>
    <v>0</v>
  </rv>
  <rv s="1">
    <fb>1374.85</fb>
    <v>16</v>
  </rv>
  <rv s="1">
    <fb>43497</fb>
    <v>0</v>
  </rv>
  <rv s="1">
    <fb>1442.95</fb>
    <v>16</v>
  </rv>
  <rv s="1">
    <fb>43500</fb>
    <v>0</v>
  </rv>
  <rv s="1">
    <fb>1473.9</fb>
    <v>16</v>
  </rv>
  <rv s="1">
    <fb>43501</fb>
    <v>0</v>
  </rv>
  <rv s="1">
    <fb>1471.7</fb>
    <v>16</v>
  </rv>
  <rv s="1">
    <fb>43502</fb>
    <v>0</v>
  </rv>
  <rv s="1">
    <fb>1512.65</fb>
    <v>16</v>
  </rv>
  <rv s="1">
    <fb>43503</fb>
    <v>0</v>
  </rv>
  <rv s="1">
    <fb>1496.35</fb>
    <v>16</v>
  </rv>
  <rv s="1">
    <fb>43504</fb>
    <v>0</v>
  </rv>
  <rv s="1">
    <fb>1477.5</fb>
    <v>16</v>
  </rv>
  <rv s="1">
    <fb>43507</fb>
    <v>0</v>
  </rv>
  <rv s="1">
    <fb>1451.3</fb>
    <v>16</v>
  </rv>
  <rv s="1">
    <fb>43508</fb>
    <v>0</v>
  </rv>
  <rv s="1">
    <fb>1442.25</fb>
    <v>16</v>
  </rv>
  <rv s="1">
    <fb>43509</fb>
    <v>0</v>
  </rv>
  <rv s="1">
    <fb>1428.8</fb>
    <v>16</v>
  </rv>
  <rv s="1">
    <fb>43510</fb>
    <v>0</v>
  </rv>
  <rv s="1">
    <fb>1465.4</fb>
    <v>16</v>
  </rv>
  <rv s="1">
    <fb>43511</fb>
    <v>0</v>
  </rv>
  <rv s="1">
    <fb>1464.3</fb>
    <v>16</v>
  </rv>
  <rv s="1">
    <fb>43514</fb>
    <v>0</v>
  </rv>
  <rv s="1">
    <fb>43515</fb>
    <v>0</v>
  </rv>
  <rv s="1">
    <fb>1433.3</fb>
    <v>16</v>
  </rv>
  <rv s="1">
    <fb>43516</fb>
    <v>0</v>
  </rv>
  <rv s="1">
    <fb>1472.95</fb>
    <v>16</v>
  </rv>
  <rv s="1">
    <fb>43517</fb>
    <v>0</v>
  </rv>
  <rv s="1">
    <fb>1461.05</fb>
    <v>16</v>
  </rv>
  <rv s="1">
    <fb>43518</fb>
    <v>0</v>
  </rv>
  <rv s="1">
    <fb>1487.9</fb>
    <v>16</v>
  </rv>
  <rv s="1">
    <fb>43521</fb>
    <v>0</v>
  </rv>
  <rv s="1">
    <fb>1495.95</fb>
    <v>16</v>
  </rv>
  <rv s="1">
    <fb>43522</fb>
    <v>0</v>
  </rv>
  <rv s="1">
    <fb>1469.35</fb>
    <v>16</v>
  </rv>
  <rv s="1">
    <fb>43523</fb>
    <v>0</v>
  </rv>
  <rv s="1">
    <fb>1450.15</fb>
    <v>16</v>
  </rv>
  <rv s="1">
    <fb>43524</fb>
    <v>0</v>
  </rv>
  <rv s="1">
    <fb>1455.8</fb>
    <v>16</v>
  </rv>
  <rv s="1">
    <fb>43525</fb>
    <v>0</v>
  </rv>
  <rv s="1">
    <fb>1456.55</fb>
    <v>16</v>
  </rv>
  <rv s="1">
    <fb>43529</fb>
    <v>0</v>
  </rv>
  <rv s="1">
    <fb>1471.95</fb>
    <v>16</v>
  </rv>
  <rv s="1">
    <fb>43530</fb>
    <v>0</v>
  </rv>
  <rv s="1">
    <fb>1470.35</fb>
    <v>16</v>
  </rv>
  <rv s="1">
    <fb>43531</fb>
    <v>0</v>
  </rv>
  <rv s="1">
    <fb>1457.45</fb>
    <v>16</v>
  </rv>
  <rv s="1">
    <fb>43532</fb>
    <v>0</v>
  </rv>
  <rv s="1">
    <fb>1450.4</fb>
    <v>16</v>
  </rv>
  <rv s="1">
    <fb>43535</fb>
    <v>0</v>
  </rv>
  <rv s="1">
    <fb>1482.2</fb>
    <v>16</v>
  </rv>
  <rv s="1">
    <fb>43536</fb>
    <v>0</v>
  </rv>
  <rv s="1">
    <fb>1510.6</fb>
    <v>16</v>
  </rv>
  <rv s="1">
    <fb>43537</fb>
    <v>0</v>
  </rv>
  <rv s="1">
    <fb>1501.4</fb>
    <v>16</v>
  </rv>
  <rv s="1">
    <fb>43538</fb>
    <v>0</v>
  </rv>
  <rv s="1">
    <fb>1467.3</fb>
    <v>16</v>
  </rv>
  <rv s="1">
    <fb>43539</fb>
    <v>0</v>
  </rv>
  <rv s="1">
    <fb>1478.5</fb>
    <v>16</v>
  </rv>
  <rv s="1">
    <fb>43542</fb>
    <v>0</v>
  </rv>
  <rv s="1">
    <fb>1478.8</fb>
    <v>16</v>
  </rv>
  <rv s="1">
    <fb>43543</fb>
    <v>0</v>
  </rv>
  <rv s="1">
    <fb>1479.55</fb>
    <v>16</v>
  </rv>
  <rv s="1">
    <fb>43544</fb>
    <v>0</v>
  </rv>
  <rv s="1">
    <fb>1482.15</fb>
    <v>16</v>
  </rv>
  <rv s="1">
    <fb>43546</fb>
    <v>0</v>
  </rv>
  <rv s="1">
    <fb>1503.7</fb>
    <v>16</v>
  </rv>
  <rv s="1">
    <fb>43549</fb>
    <v>0</v>
  </rv>
  <rv s="1">
    <fb>1471.2</fb>
    <v>16</v>
  </rv>
  <rv s="1">
    <fb>43550</fb>
    <v>0</v>
  </rv>
  <rv s="1">
    <fb>1477.95</fb>
    <v>16</v>
  </rv>
  <rv s="1">
    <fb>43551</fb>
    <v>0</v>
  </rv>
  <rv s="1">
    <fb>1479.4</fb>
    <v>16</v>
  </rv>
  <rv s="1">
    <fb>43552</fb>
    <v>0</v>
  </rv>
  <rv s="1">
    <fb>1472.5</fb>
    <v>16</v>
  </rv>
  <rv s="1">
    <fb>43553</fb>
    <v>0</v>
  </rv>
  <rv s="1">
    <fb>1471.1</fb>
    <v>16</v>
  </rv>
  <rv s="1">
    <fb>43556</fb>
    <v>0</v>
  </rv>
  <rv s="1">
    <fb>1492.95</fb>
    <v>16</v>
  </rv>
  <rv s="1">
    <fb>43557</fb>
    <v>0</v>
  </rv>
  <rv s="1">
    <fb>1492.85</fb>
    <v>16</v>
  </rv>
  <rv s="1">
    <fb>43558</fb>
    <v>0</v>
  </rv>
  <rv s="1">
    <fb>1478.55</fb>
    <v>16</v>
  </rv>
  <rv s="1">
    <fb>43559</fb>
    <v>0</v>
  </rv>
  <rv s="1">
    <fb>1443.6</fb>
    <v>16</v>
  </rv>
  <rv s="1">
    <fb>43560</fb>
    <v>0</v>
  </rv>
  <rv s="1">
    <fb>1449.3</fb>
    <v>16</v>
  </rv>
  <rv s="1">
    <fb>43563</fb>
    <v>0</v>
  </rv>
  <rv s="1">
    <fb>1481.85</fb>
    <v>16</v>
  </rv>
  <rv s="1">
    <fb>43564</fb>
    <v>0</v>
  </rv>
  <rv s="1">
    <fb>1486.2</fb>
    <v>16</v>
  </rv>
  <rv s="1">
    <fb>43565</fb>
    <v>0</v>
  </rv>
  <rv s="1">
    <fb>1522.3</fb>
    <v>16</v>
  </rv>
  <rv s="1">
    <fb>43566</fb>
    <v>0</v>
  </rv>
  <rv s="1">
    <fb>1472.6</fb>
    <v>16</v>
  </rv>
  <rv s="1">
    <fb>43567</fb>
    <v>0</v>
  </rv>
  <rv s="1">
    <fb>1465.35</fb>
    <v>16</v>
  </rv>
  <rv s="1">
    <fb>43570</fb>
    <v>0</v>
  </rv>
  <rv s="1">
    <fb>1453.25</fb>
    <v>16</v>
  </rv>
  <rv s="1">
    <fb>43571</fb>
    <v>0</v>
  </rv>
  <rv s="1">
    <fb>1410.65</fb>
    <v>16</v>
  </rv>
  <rv s="1">
    <fb>43573</fb>
    <v>0</v>
  </rv>
  <rv s="1">
    <fb>1358.5</fb>
    <v>16</v>
  </rv>
  <rv s="1">
    <fb>43577</fb>
    <v>0</v>
  </rv>
  <rv s="1">
    <fb>43578</fb>
    <v>0</v>
  </rv>
  <rv s="1">
    <fb>1286.05</fb>
    <v>16</v>
  </rv>
  <rv s="1">
    <fb>43579</fb>
    <v>0</v>
  </rv>
  <rv s="1">
    <fb>1331.15</fb>
    <v>16</v>
  </rv>
  <rv s="1">
    <fb>43580</fb>
    <v>0</v>
  </rv>
  <rv s="1">
    <fb>1328.05</fb>
    <v>16</v>
  </rv>
  <rv s="1">
    <fb>43581</fb>
    <v>0</v>
  </rv>
  <rv s="1">
    <fb>1301.1500000000001</fb>
    <v>16</v>
  </rv>
  <rv s="1">
    <fb>43585</fb>
    <v>0</v>
  </rv>
  <rv s="1">
    <fb>1295.5</fb>
    <v>16</v>
  </rv>
  <rv s="1">
    <fb>43587</fb>
    <v>0</v>
  </rv>
  <rv s="1">
    <fb>1265.2</fb>
    <v>16</v>
  </rv>
  <rv s="1">
    <fb>43588</fb>
    <v>0</v>
  </rv>
  <rv s="1">
    <fb>1262.45</fb>
    <v>16</v>
  </rv>
  <rv s="1">
    <fb>43591</fb>
    <v>0</v>
  </rv>
  <rv s="1">
    <fb>1249.6500000000001</fb>
    <v>16</v>
  </rv>
  <rv s="1">
    <fb>43592</fb>
    <v>0</v>
  </rv>
  <rv s="1">
    <fb>1255.0999999999999</fb>
    <v>16</v>
  </rv>
  <rv s="1">
    <fb>43593</fb>
    <v>0</v>
  </rv>
  <rv s="1">
    <fb>1245.55</fb>
    <v>16</v>
  </rv>
  <rv s="1">
    <fb>43594</fb>
    <v>0</v>
  </rv>
  <rv s="1">
    <fb>1251.5999999999999</fb>
    <v>16</v>
  </rv>
  <rv s="1">
    <fb>43595</fb>
    <v>0</v>
  </rv>
  <rv s="1">
    <fb>1250.75</fb>
    <v>16</v>
  </rv>
  <rv s="1">
    <fb>43598</fb>
    <v>0</v>
  </rv>
  <rv s="1">
    <fb>1251.9000000000001</fb>
    <v>16</v>
  </rv>
  <rv s="1">
    <fb>43599</fb>
    <v>0</v>
  </rv>
  <rv s="1">
    <fb>1250.25</fb>
    <v>16</v>
  </rv>
  <rv s="1">
    <fb>43600</fb>
    <v>0</v>
  </rv>
  <rv s="1">
    <fb>1237.5999999999999</fb>
    <v>16</v>
  </rv>
  <rv s="1">
    <fb>43601</fb>
    <v>0</v>
  </rv>
  <rv s="1">
    <fb>1253.8</fb>
    <v>16</v>
  </rv>
  <rv s="1">
    <fb>43602</fb>
    <v>0</v>
  </rv>
  <rv s="1">
    <fb>43605</fb>
    <v>0</v>
  </rv>
  <rv s="1">
    <fb>1318.1</fb>
    <v>16</v>
  </rv>
  <rv s="1">
    <fb>43606</fb>
    <v>0</v>
  </rv>
  <rv s="1">
    <fb>1272.0999999999999</fb>
    <v>16</v>
  </rv>
  <rv s="1">
    <fb>43607</fb>
    <v>0</v>
  </rv>
  <rv s="1">
    <fb>1299.1500000000001</fb>
    <v>16</v>
  </rv>
  <rv s="1">
    <fb>43608</fb>
    <v>0</v>
  </rv>
  <rv s="1">
    <fb>1303.1500000000001</fb>
    <v>16</v>
  </rv>
  <rv s="1">
    <fb>43609</fb>
    <v>0</v>
  </rv>
  <rv s="1">
    <fb>1341.05</fb>
    <v>16</v>
  </rv>
  <rv s="1">
    <fb>43612</fb>
    <v>0</v>
  </rv>
  <rv s="1">
    <fb>1289.95</fb>
    <v>16</v>
  </rv>
  <rv s="1">
    <fb>43613</fb>
    <v>0</v>
  </rv>
  <rv s="1">
    <fb>1310.5</fb>
    <v>16</v>
  </rv>
  <rv s="1">
    <fb>43614</fb>
    <v>0</v>
  </rv>
  <rv s="1">
    <fb>1307.05</fb>
    <v>16</v>
  </rv>
  <rv s="1">
    <fb>43615</fb>
    <v>0</v>
  </rv>
  <rv s="1">
    <fb>1303.9000000000001</fb>
    <v>16</v>
  </rv>
  <rv s="1">
    <fb>43616</fb>
    <v>0</v>
  </rv>
  <rv s="1">
    <fb>1323.1</fb>
    <v>16</v>
  </rv>
  <rv s="1">
    <fb>43619</fb>
    <v>0</v>
  </rv>
  <rv s="1">
    <fb>1340.3</fb>
    <v>16</v>
  </rv>
  <rv s="1">
    <fb>43620</fb>
    <v>0</v>
  </rv>
  <rv s="1">
    <fb>1333.05</fb>
    <v>16</v>
  </rv>
  <rv s="1">
    <fb>43622</fb>
    <v>0</v>
  </rv>
  <rv s="1">
    <fb>1317.65</fb>
    <v>16</v>
  </rv>
  <rv s="1">
    <fb>43623</fb>
    <v>0</v>
  </rv>
  <rv s="1">
    <fb>1296.6500000000001</fb>
    <v>16</v>
  </rv>
  <rv s="1">
    <fb>43626</fb>
    <v>0</v>
  </rv>
  <rv s="1">
    <fb>1299.7</fb>
    <v>16</v>
  </rv>
  <rv s="1">
    <fb>43627</fb>
    <v>0</v>
  </rv>
  <rv s="1">
    <fb>1296.9000000000001</fb>
    <v>16</v>
  </rv>
  <rv s="1">
    <fb>43628</fb>
    <v>0</v>
  </rv>
  <rv s="1">
    <fb>43629</fb>
    <v>0</v>
  </rv>
  <rv s="1">
    <fb>1305</fb>
    <v>16</v>
  </rv>
  <rv s="1">
    <fb>43630</fb>
    <v>0</v>
  </rv>
  <rv s="1">
    <fb>1330.6</fb>
    <v>16</v>
  </rv>
  <rv s="1">
    <fb>43633</fb>
    <v>0</v>
  </rv>
  <rv s="1">
    <fb>1297.5</fb>
    <v>16</v>
  </rv>
  <rv s="1">
    <fb>43634</fb>
    <v>0</v>
  </rv>
  <rv s="1">
    <fb>1342</fb>
    <v>16</v>
  </rv>
  <rv s="1">
    <fb>43635</fb>
    <v>0</v>
  </rv>
  <rv s="1">
    <fb>1335.7</fb>
    <v>16</v>
  </rv>
  <rv s="1">
    <fb>43636</fb>
    <v>0</v>
  </rv>
  <rv s="1">
    <fb>1336.15</fb>
    <v>16</v>
  </rv>
  <rv s="1">
    <fb>43637</fb>
    <v>0</v>
  </rv>
  <rv s="1">
    <fb>43640</fb>
    <v>0</v>
  </rv>
  <rv s="1">
    <fb>1329.2</fb>
    <v>16</v>
  </rv>
  <rv s="1">
    <fb>43641</fb>
    <v>0</v>
  </rv>
  <rv s="1">
    <fb>1330.65</fb>
    <v>16</v>
  </rv>
  <rv s="1">
    <fb>43642</fb>
    <v>0</v>
  </rv>
  <rv s="1">
    <fb>1387.45</fb>
    <v>16</v>
  </rv>
  <rv s="1">
    <fb>43643</fb>
    <v>0</v>
  </rv>
  <rv s="1">
    <fb>1390.55</fb>
    <v>16</v>
  </rv>
  <rv s="1">
    <fb>43644</fb>
    <v>0</v>
  </rv>
  <rv s="1">
    <fb>1397.9</fb>
    <v>16</v>
  </rv>
  <rv s="1">
    <fb>43647</fb>
    <v>0</v>
  </rv>
  <rv s="1">
    <fb>1426.05</fb>
    <v>16</v>
  </rv>
  <rv s="1">
    <fb>43648</fb>
    <v>0</v>
  </rv>
  <rv s="1">
    <fb>1446.6</fb>
    <v>16</v>
  </rv>
  <rv s="1">
    <fb>43649</fb>
    <v>0</v>
  </rv>
  <rv s="1">
    <fb>1460.1</fb>
    <v>16</v>
  </rv>
  <rv s="1">
    <fb>43650</fb>
    <v>0</v>
  </rv>
  <rv s="1">
    <fb>1433</fb>
    <v>16</v>
  </rv>
  <rv s="1">
    <fb>43651</fb>
    <v>0</v>
  </rv>
  <rv s="1">
    <fb>1356.15</fb>
    <v>16</v>
  </rv>
  <rv s="1">
    <fb>43654</fb>
    <v>0</v>
  </rv>
  <rv s="1">
    <fb>1393</fb>
    <v>16</v>
  </rv>
  <rv s="1">
    <fb>43655</fb>
    <v>0</v>
  </rv>
  <rv s="1">
    <fb>1374.95</fb>
    <v>16</v>
  </rv>
  <rv s="1">
    <fb>43656</fb>
    <v>0</v>
  </rv>
  <rv s="1">
    <fb>1350.8</fb>
    <v>16</v>
  </rv>
  <rv s="1">
    <fb>43657</fb>
    <v>0</v>
  </rv>
  <rv s="1">
    <fb>1373</fb>
    <v>16</v>
  </rv>
  <rv s="1">
    <fb>43658</fb>
    <v>0</v>
  </rv>
  <rv s="1">
    <fb>1359.4</fb>
    <v>16</v>
  </rv>
  <rv s="1">
    <fb>43661</fb>
    <v>0</v>
  </rv>
  <rv s="1">
    <fb>1425.25</fb>
    <v>16</v>
  </rv>
  <rv s="1">
    <fb>43662</fb>
    <v>0</v>
  </rv>
  <rv s="1">
    <fb>1463.6</fb>
    <v>16</v>
  </rv>
  <rv s="1">
    <fb>43663</fb>
    <v>0</v>
  </rv>
  <rv s="1">
    <fb>1463.8</fb>
    <v>16</v>
  </rv>
  <rv s="1">
    <fb>43664</fb>
    <v>0</v>
  </rv>
  <rv s="1">
    <fb>1439.4</fb>
    <v>16</v>
  </rv>
  <rv s="1">
    <fb>43665</fb>
    <v>0</v>
  </rv>
  <rv s="1">
    <fb>1402.05</fb>
    <v>16</v>
  </rv>
  <rv s="1">
    <fb>43668</fb>
    <v>0</v>
  </rv>
  <rv s="1">
    <fb>1417.55</fb>
    <v>16</v>
  </rv>
  <rv s="1">
    <fb>43669</fb>
    <v>0</v>
  </rv>
  <rv s="1">
    <fb>1402.35</fb>
    <v>16</v>
  </rv>
  <rv s="1">
    <fb>43670</fb>
    <v>0</v>
  </rv>
  <rv s="1">
    <fb>1423.9</fb>
    <v>16</v>
  </rv>
  <rv s="1">
    <fb>43671</fb>
    <v>0</v>
  </rv>
  <rv s="1">
    <fb>1420.15</fb>
    <v>16</v>
  </rv>
  <rv s="1">
    <fb>43672</fb>
    <v>0</v>
  </rv>
  <rv s="1">
    <fb>1425.05</fb>
    <v>16</v>
  </rv>
  <rv s="1">
    <fb>43675</fb>
    <v>0</v>
  </rv>
  <rv s="1">
    <fb>1449.9</fb>
    <v>16</v>
  </rv>
  <rv s="1">
    <fb>43676</fb>
    <v>0</v>
  </rv>
  <rv s="1">
    <fb>1459.7</fb>
    <v>16</v>
  </rv>
  <rv s="1">
    <fb>43677</fb>
    <v>0</v>
  </rv>
  <rv s="1">
    <fb>1482.7</fb>
    <v>16</v>
  </rv>
  <rv s="1">
    <fb>43678</fb>
    <v>0</v>
  </rv>
  <rv s="1">
    <fb>1483.6</fb>
    <v>16</v>
  </rv>
  <rv s="1">
    <fb>43679</fb>
    <v>0</v>
  </rv>
  <rv s="1">
    <fb>1514.2</fb>
    <v>16</v>
  </rv>
  <rv s="1">
    <fb>43682</fb>
    <v>0</v>
  </rv>
  <rv s="1">
    <fb>1490.05</fb>
    <v>16</v>
  </rv>
  <rv s="1">
    <fb>43683</fb>
    <v>0</v>
  </rv>
  <rv s="1">
    <fb>1490.45</fb>
    <v>16</v>
  </rv>
  <rv s="1">
    <fb>43684</fb>
    <v>0</v>
  </rv>
  <rv s="1">
    <fb>1434.3</fb>
    <v>16</v>
  </rv>
  <rv s="1">
    <fb>43685</fb>
    <v>0</v>
  </rv>
  <rv s="1">
    <fb>1429.75</fb>
    <v>16</v>
  </rv>
  <rv s="1">
    <fb>43686</fb>
    <v>0</v>
  </rv>
  <rv s="1">
    <fb>1450.8</fb>
    <v>16</v>
  </rv>
  <rv s="1">
    <fb>43690</fb>
    <v>0</v>
  </rv>
  <rv s="1">
    <fb>1460.9</fb>
    <v>16</v>
  </rv>
  <rv s="1">
    <fb>43691</fb>
    <v>0</v>
  </rv>
  <rv s="1">
    <fb>1490.6</fb>
    <v>16</v>
  </rv>
  <rv s="1">
    <fb>43693</fb>
    <v>0</v>
  </rv>
  <rv s="1">
    <fb>1492.7</fb>
    <v>16</v>
  </rv>
  <rv s="1">
    <fb>43696</fb>
    <v>0</v>
  </rv>
  <rv s="1">
    <fb>1504.7</fb>
    <v>16</v>
  </rv>
  <rv s="1">
    <fb>43697</fb>
    <v>0</v>
  </rv>
  <rv s="1">
    <fb>1475</fb>
    <v>16</v>
  </rv>
  <rv s="1">
    <fb>43698</fb>
    <v>0</v>
  </rv>
  <rv s="1">
    <fb>1481.75</fb>
    <v>16</v>
  </rv>
  <rv s="1">
    <fb>43699</fb>
    <v>0</v>
  </rv>
  <rv s="1">
    <fb>1485.75</fb>
    <v>16</v>
  </rv>
  <rv s="1">
    <fb>43700</fb>
    <v>0</v>
  </rv>
  <rv s="1">
    <fb>1470.2</fb>
    <v>16</v>
  </rv>
  <rv s="1">
    <fb>43703</fb>
    <v>0</v>
  </rv>
  <rv s="1">
    <fb>1531.05</fb>
    <v>16</v>
  </rv>
  <rv s="1">
    <fb>43704</fb>
    <v>0</v>
  </rv>
  <rv s="1">
    <fb>1534.1</fb>
    <v>16</v>
  </rv>
  <rv s="1">
    <fb>43705</fb>
    <v>0</v>
  </rv>
  <rv s="1">
    <fb>1553.3</fb>
    <v>16</v>
  </rv>
  <rv s="1">
    <fb>43706</fb>
    <v>0</v>
  </rv>
  <rv s="1">
    <fb>1547.05</fb>
    <v>16</v>
  </rv>
  <rv s="1">
    <fb>43707</fb>
    <v>0</v>
  </rv>
  <rv s="1">
    <fb>43711</fb>
    <v>0</v>
  </rv>
  <rv s="1">
    <fb>1508</fb>
    <v>16</v>
  </rv>
  <rv s="1">
    <fb>43712</fb>
    <v>0</v>
  </rv>
  <rv s="1">
    <fb>1524.85</fb>
    <v>16</v>
  </rv>
  <rv s="1">
    <fb>43713</fb>
    <v>0</v>
  </rv>
  <rv s="1">
    <fb>1521.75</fb>
    <v>16</v>
  </rv>
  <rv s="1">
    <fb>43714</fb>
    <v>0</v>
  </rv>
  <rv s="1">
    <fb>1529.7</fb>
    <v>16</v>
  </rv>
  <rv s="1">
    <fb>43717</fb>
    <v>0</v>
  </rv>
  <rv s="1">
    <fb>1568.8</fb>
    <v>16</v>
  </rv>
  <rv s="1">
    <fb>43719</fb>
    <v>0</v>
  </rv>
  <rv s="1">
    <fb>1571.05</fb>
    <v>16</v>
  </rv>
  <rv s="1">
    <fb>43720</fb>
    <v>0</v>
  </rv>
  <rv s="1">
    <fb>43721</fb>
    <v>0</v>
  </rv>
  <rv s="1">
    <fb>1569.55</fb>
    <v>16</v>
  </rv>
  <rv s="1">
    <fb>43724</fb>
    <v>0</v>
  </rv>
  <rv s="1">
    <fb>1596.25</fb>
    <v>16</v>
  </rv>
  <rv s="1">
    <fb>43725</fb>
    <v>0</v>
  </rv>
  <rv s="1">
    <fb>1603.05</fb>
    <v>16</v>
  </rv>
  <rv s="1">
    <fb>43726</fb>
    <v>0</v>
  </rv>
  <rv s="1">
    <fb>1646.9</fb>
    <v>16</v>
  </rv>
  <rv s="1">
    <fb>43727</fb>
    <v>0</v>
  </rv>
  <rv s="1">
    <fb>1619.35</fb>
    <v>16</v>
  </rv>
  <rv s="1">
    <fb>43728</fb>
    <v>0</v>
  </rv>
  <rv s="1">
    <fb>1761.2</fb>
    <v>16</v>
  </rv>
  <rv s="1">
    <fb>43731</fb>
    <v>0</v>
  </rv>
  <rv s="1">
    <fb>1917</fb>
    <v>16</v>
  </rv>
  <rv s="1">
    <fb>43732</fb>
    <v>0</v>
  </rv>
  <rv s="1">
    <fb>1880.25</fb>
    <v>16</v>
  </rv>
  <rv s="1">
    <fb>43733</fb>
    <v>0</v>
  </rv>
  <rv s="1">
    <fb>1902.2</fb>
    <v>16</v>
  </rv>
  <rv s="1">
    <fb>43734</fb>
    <v>0</v>
  </rv>
  <rv s="1">
    <fb>1878.8</fb>
    <v>16</v>
  </rv>
  <rv s="1">
    <fb>43735</fb>
    <v>0</v>
  </rv>
  <rv s="1">
    <fb>1894.55</fb>
    <v>16</v>
  </rv>
  <rv s="1">
    <fb>43738</fb>
    <v>0</v>
  </rv>
  <rv s="1">
    <fb>1860.6</fb>
    <v>16</v>
  </rv>
  <rv s="1">
    <fb>43739</fb>
    <v>0</v>
  </rv>
  <rv s="1">
    <fb>1896</fb>
    <v>16</v>
  </rv>
  <rv s="1">
    <fb>43741</fb>
    <v>0</v>
  </rv>
  <rv s="1">
    <fb>1885.2</fb>
    <v>16</v>
  </rv>
  <rv s="1">
    <fb>43742</fb>
    <v>0</v>
  </rv>
  <rv s="1">
    <fb>1894.65</fb>
    <v>16</v>
  </rv>
  <rv s="1">
    <fb>43745</fb>
    <v>0</v>
  </rv>
  <rv s="1">
    <fb>1847.3</fb>
    <v>16</v>
  </rv>
  <rv s="1">
    <fb>43747</fb>
    <v>0</v>
  </rv>
  <rv s="1">
    <fb>1820.4</fb>
    <v>16</v>
  </rv>
  <rv s="1">
    <fb>43748</fb>
    <v>0</v>
  </rv>
  <rv s="1">
    <fb>1821.35</fb>
    <v>16</v>
  </rv>
  <rv s="1">
    <fb>43749</fb>
    <v>0</v>
  </rv>
  <rv s="1">
    <fb>1843.2</fb>
    <v>16</v>
  </rv>
  <rv s="1">
    <fb>43752</fb>
    <v>0</v>
  </rv>
  <rv s="1">
    <fb>1828.05</fb>
    <v>16</v>
  </rv>
  <rv s="1">
    <fb>43753</fb>
    <v>0</v>
  </rv>
  <rv s="1">
    <fb>1838.7</fb>
    <v>16</v>
  </rv>
  <rv s="1">
    <fb>43754</fb>
    <v>0</v>
  </rv>
  <rv s="1">
    <fb>1870.5</fb>
    <v>16</v>
  </rv>
  <rv s="1">
    <fb>43755</fb>
    <v>0</v>
  </rv>
  <rv s="1">
    <fb>1925.6</fb>
    <v>16</v>
  </rv>
  <rv s="1">
    <fb>43756</fb>
    <v>0</v>
  </rv>
  <rv s="1">
    <fb>1924.85</fb>
    <v>16</v>
  </rv>
  <rv s="1">
    <fb>43760</fb>
    <v>0</v>
  </rv>
  <rv s="1">
    <fb>1913.95</fb>
    <v>16</v>
  </rv>
  <rv s="1">
    <fb>43761</fb>
    <v>0</v>
  </rv>
  <rv s="1">
    <fb>1900.75</fb>
    <v>16</v>
  </rv>
  <rv s="1">
    <fb>43762</fb>
    <v>0</v>
  </rv>
  <rv s="1">
    <fb>1892.3</fb>
    <v>16</v>
  </rv>
  <rv s="1">
    <fb>43763</fb>
    <v>0</v>
  </rv>
  <rv s="1">
    <fb>1883.95</fb>
    <v>16</v>
  </rv>
  <rv s="1">
    <fb>43765</fb>
    <v>0</v>
  </rv>
  <rv s="1">
    <fb>1917.1</fb>
    <v>16</v>
  </rv>
  <rv s="1">
    <fb>43767</fb>
    <v>0</v>
  </rv>
  <rv s="1">
    <fb>1942.1</fb>
    <v>16</v>
  </rv>
  <rv s="1">
    <fb>43768</fb>
    <v>0</v>
  </rv>
  <rv s="1">
    <fb>1975.7</fb>
    <v>16</v>
  </rv>
  <rv s="1">
    <fb>43769</fb>
    <v>0</v>
  </rv>
  <rv s="1">
    <fb>1994.65</fb>
    <v>16</v>
  </rv>
  <rv s="1">
    <fb>43770</fb>
    <v>0</v>
  </rv>
  <rv s="1">
    <fb>1966.6</fb>
    <v>16</v>
  </rv>
  <rv s="1">
    <fb>43773</fb>
    <v>0</v>
  </rv>
  <rv s="1">
    <fb>1956.65</fb>
    <v>16</v>
  </rv>
  <rv s="1">
    <fb>43774</fb>
    <v>0</v>
  </rv>
  <rv s="1">
    <fb>1976.85</fb>
    <v>16</v>
  </rv>
  <rv s="1">
    <fb>43775</fb>
    <v>0</v>
  </rv>
  <rv s="1">
    <fb>1978.85</fb>
    <v>16</v>
  </rv>
  <rv s="1">
    <fb>43776</fb>
    <v>0</v>
  </rv>
  <rv s="1">
    <fb>1987.85</fb>
    <v>16</v>
  </rv>
  <rv s="1">
    <fb>43777</fb>
    <v>0</v>
  </rv>
  <rv s="1">
    <fb>1968.85</fb>
    <v>16</v>
  </rv>
  <rv s="1">
    <fb>43780</fb>
    <v>0</v>
  </rv>
  <rv s="1">
    <fb>1966.2</fb>
    <v>16</v>
  </rv>
  <rv s="1">
    <fb>43782</fb>
    <v>0</v>
  </rv>
  <rv s="1">
    <fb>1959.95</fb>
    <v>16</v>
  </rv>
  <rv s="1">
    <fb>43783</fb>
    <v>0</v>
  </rv>
  <rv s="1">
    <fb>1920</fb>
    <v>16</v>
  </rv>
  <rv s="1">
    <fb>43784</fb>
    <v>0</v>
  </rv>
  <rv s="1">
    <fb>1870.85</fb>
    <v>16</v>
  </rv>
  <rv s="1">
    <fb>43787</fb>
    <v>0</v>
  </rv>
  <rv s="1">
    <fb>1829.45</fb>
    <v>16</v>
  </rv>
  <rv s="1">
    <fb>43788</fb>
    <v>0</v>
  </rv>
  <rv s="1">
    <fb>1841.65</fb>
    <v>16</v>
  </rv>
  <rv s="1">
    <fb>43789</fb>
    <v>0</v>
  </rv>
  <rv s="1">
    <fb>1826.2</fb>
    <v>16</v>
  </rv>
  <rv s="1">
    <fb>43790</fb>
    <v>0</v>
  </rv>
  <rv s="1">
    <fb>1818.75</fb>
    <v>16</v>
  </rv>
  <rv s="1">
    <fb>43791</fb>
    <v>0</v>
  </rv>
  <rv s="1">
    <fb>1837.25</fb>
    <v>16</v>
  </rv>
  <rv s="1">
    <fb>43794</fb>
    <v>0</v>
  </rv>
  <rv s="1">
    <fb>1837.65</fb>
    <v>16</v>
  </rv>
  <rv s="1">
    <fb>43795</fb>
    <v>0</v>
  </rv>
  <rv s="1">
    <fb>1787.2</fb>
    <v>16</v>
  </rv>
  <rv s="1">
    <fb>43796</fb>
    <v>0</v>
  </rv>
  <rv s="1">
    <fb>1846.15</fb>
    <v>16</v>
  </rv>
  <rv s="1">
    <fb>43797</fb>
    <v>0</v>
  </rv>
  <rv s="1">
    <fb>1844.25</fb>
    <v>16</v>
  </rv>
  <rv s="1">
    <fb>43798</fb>
    <v>0</v>
  </rv>
  <rv s="1">
    <fb>1822.5</fb>
    <v>16</v>
  </rv>
  <rv s="1">
    <fb>43801</fb>
    <v>0</v>
  </rv>
  <rv s="1">
    <fb>1846.7</fb>
    <v>16</v>
  </rv>
  <rv s="1">
    <fb>43802</fb>
    <v>0</v>
  </rv>
  <rv s="1">
    <fb>1832.6</fb>
    <v>16</v>
  </rv>
  <rv s="1">
    <fb>43803</fb>
    <v>0</v>
  </rv>
  <rv s="1">
    <fb>1840.95</fb>
    <v>16</v>
  </rv>
  <rv s="1">
    <fb>43804</fb>
    <v>0</v>
  </rv>
  <rv s="1">
    <fb>1824.75</fb>
    <v>16</v>
  </rv>
  <rv s="1">
    <fb>43805</fb>
    <v>0</v>
  </rv>
  <rv s="1">
    <fb>1801.4</fb>
    <v>16</v>
  </rv>
  <rv s="1">
    <fb>43808</fb>
    <v>0</v>
  </rv>
  <rv s="1">
    <fb>1780.55</fb>
    <v>16</v>
  </rv>
  <rv s="1">
    <fb>43809</fb>
    <v>0</v>
  </rv>
  <rv s="1">
    <fb>1736.6</fb>
    <v>16</v>
  </rv>
  <rv s="1">
    <fb>43810</fb>
    <v>0</v>
  </rv>
  <rv s="1">
    <fb>1724</fb>
    <v>16</v>
  </rv>
  <rv s="1">
    <fb>43811</fb>
    <v>0</v>
  </rv>
  <rv s="1">
    <fb>1778.55</fb>
    <v>16</v>
  </rv>
  <rv s="1">
    <fb>43812</fb>
    <v>0</v>
  </rv>
  <rv s="1">
    <fb>1782.75</fb>
    <v>16</v>
  </rv>
  <rv s="1">
    <fb>43815</fb>
    <v>0</v>
  </rv>
  <rv s="1">
    <fb>1770.4</fb>
    <v>16</v>
  </rv>
  <rv s="1">
    <fb>43816</fb>
    <v>0</v>
  </rv>
  <rv s="1">
    <fb>43817</fb>
    <v>0</v>
  </rv>
  <rv s="1">
    <fb>1913.5</fb>
    <v>16</v>
  </rv>
  <rv s="1">
    <fb>43818</fb>
    <v>0</v>
  </rv>
  <rv s="1">
    <fb>1935.6</fb>
    <v>16</v>
  </rv>
  <rv s="1">
    <fb>43819</fb>
    <v>0</v>
  </rv>
  <rv s="1">
    <fb>1919.6</fb>
    <v>16</v>
  </rv>
  <rv s="1">
    <fb>43822</fb>
    <v>0</v>
  </rv>
  <rv s="1">
    <fb>1923.1</fb>
    <v>16</v>
  </rv>
  <rv s="1">
    <fb>43823</fb>
    <v>0</v>
  </rv>
  <rv s="1">
    <fb>1907.4</fb>
    <v>16</v>
  </rv>
  <rv s="1">
    <fb>43825</fb>
    <v>0</v>
  </rv>
  <rv s="1">
    <fb>1921.1</fb>
    <v>16</v>
  </rv>
  <rv s="1">
    <fb>43826</fb>
    <v>0</v>
  </rv>
  <rv s="1">
    <fb>1925.55</fb>
    <v>16</v>
  </rv>
  <rv s="1">
    <fb>43829</fb>
    <v>0</v>
  </rv>
  <rv s="1">
    <fb>1883.55</fb>
    <v>16</v>
  </rv>
  <rv s="1">
    <fb>43830</fb>
    <v>0</v>
  </rv>
  <rv s="1">
    <fb>1838.35</fb>
    <v>16</v>
  </rv>
  <rv s="1">
    <fb>43831</fb>
    <v>0</v>
  </rv>
  <rv s="1">
    <fb>1828.5</fb>
    <v>16</v>
  </rv>
  <rv s="1">
    <fb>43832</fb>
    <v>0</v>
  </rv>
  <rv s="1">
    <fb>1824.2</fb>
    <v>16</v>
  </rv>
  <rv s="1">
    <fb>43833</fb>
    <v>0</v>
  </rv>
  <rv s="1">
    <fb>1843.55</fb>
    <v>16</v>
  </rv>
  <rv s="1">
    <fb>43836</fb>
    <v>0</v>
  </rv>
  <rv s="1">
    <fb>1789.9</fb>
    <v>16</v>
  </rv>
  <rv s="1">
    <fb>43837</fb>
    <v>0</v>
  </rv>
  <rv s="1">
    <fb>1815.75</fb>
    <v>16</v>
  </rv>
  <rv s="1">
    <fb>43838</fb>
    <v>0</v>
  </rv>
  <rv s="1">
    <fb>1829.05</fb>
    <v>16</v>
  </rv>
  <rv s="1">
    <fb>43839</fb>
    <v>0</v>
  </rv>
  <rv s="1">
    <fb>1880.55</fb>
    <v>16</v>
  </rv>
  <rv s="1">
    <fb>43840</fb>
    <v>0</v>
  </rv>
  <rv s="1">
    <fb>1876.95</fb>
    <v>16</v>
  </rv>
  <rv s="1">
    <fb>43843</fb>
    <v>0</v>
  </rv>
  <rv s="1">
    <fb>1914.65</fb>
    <v>16</v>
  </rv>
  <rv s="1">
    <fb>43844</fb>
    <v>0</v>
  </rv>
  <rv s="1">
    <fb>1930.75</fb>
    <v>16</v>
  </rv>
  <rv s="1">
    <fb>43845</fb>
    <v>0</v>
  </rv>
  <rv s="1">
    <fb>1933.55</fb>
    <v>16</v>
  </rv>
  <rv s="1">
    <fb>43846</fb>
    <v>0</v>
  </rv>
  <rv s="1">
    <fb>1946.05</fb>
    <v>16</v>
  </rv>
  <rv s="1">
    <fb>43847</fb>
    <v>0</v>
  </rv>
  <rv s="1">
    <fb>1990.55</fb>
    <v>16</v>
  </rv>
  <rv s="1">
    <fb>43850</fb>
    <v>0</v>
  </rv>
  <rv s="1">
    <fb>1936.65</fb>
    <v>16</v>
  </rv>
  <rv s="1">
    <fb>43851</fb>
    <v>0</v>
  </rv>
  <rv s="1">
    <fb>1912.35</fb>
    <v>16</v>
  </rv>
  <rv s="1">
    <fb>43852</fb>
    <v>0</v>
  </rv>
  <rv s="1">
    <fb>1914.7</fb>
    <v>16</v>
  </rv>
  <rv s="1">
    <fb>43853</fb>
    <v>0</v>
  </rv>
  <rv s="1">
    <fb>1924.7</fb>
    <v>16</v>
  </rv>
  <rv s="1">
    <fb>43854</fb>
    <v>0</v>
  </rv>
  <rv s="1">
    <fb>1948.6</fb>
    <v>16</v>
  </rv>
  <rv s="1">
    <fb>43857</fb>
    <v>0</v>
  </rv>
  <rv s="1">
    <fb>1951.5</fb>
    <v>16</v>
  </rv>
  <rv s="1">
    <fb>43858</fb>
    <v>0</v>
  </rv>
  <rv s="1">
    <fb>1930.45</fb>
    <v>16</v>
  </rv>
  <rv s="1">
    <fb>43859</fb>
    <v>0</v>
  </rv>
  <rv s="1">
    <fb>1974.65</fb>
    <v>16</v>
  </rv>
  <rv s="1">
    <fb>43860</fb>
    <v>0</v>
  </rv>
  <rv s="1">
    <fb>2051.3000000000002</fb>
    <v>16</v>
  </rv>
  <rv s="1">
    <fb>43861</fb>
    <v>0</v>
  </rv>
  <rv s="1">
    <fb>2133.9499999999998</fb>
    <v>16</v>
  </rv>
  <rv s="1">
    <fb>43862</fb>
    <v>0</v>
  </rv>
  <rv s="1">
    <fb>2072.0500000000002</fb>
    <v>16</v>
  </rv>
  <rv s="1">
    <fb>43864</fb>
    <v>0</v>
  </rv>
  <rv s="1">
    <fb>2131.65</fb>
    <v>16</v>
  </rv>
  <rv s="1">
    <fb>43865</fb>
    <v>0</v>
  </rv>
  <rv s="1">
    <fb>2155.3000000000002</fb>
    <v>16</v>
  </rv>
  <rv s="1">
    <fb>43866</fb>
    <v>0</v>
  </rv>
  <rv s="1">
    <fb>2248.9</fb>
    <v>16</v>
  </rv>
  <rv s="1">
    <fb>43867</fb>
    <v>0</v>
  </rv>
  <rv s="1">
    <fb>2294.35</fb>
    <v>16</v>
  </rv>
  <rv s="1">
    <fb>43868</fb>
    <v>0</v>
  </rv>
  <rv s="1">
    <fb>2287.1999999999998</fb>
    <v>16</v>
  </rv>
  <rv s="1">
    <fb>43871</fb>
    <v>0</v>
  </rv>
  <rv s="1">
    <fb>2483.65</fb>
    <v>16</v>
  </rv>
  <rv s="1">
    <fb>43872</fb>
    <v>0</v>
  </rv>
  <rv s="1">
    <fb>2394.5</fb>
    <v>16</v>
  </rv>
  <rv s="1">
    <fb>43873</fb>
    <v>0</v>
  </rv>
  <rv s="1">
    <fb>2482.15</fb>
    <v>16</v>
  </rv>
  <rv s="1">
    <fb>43874</fb>
    <v>0</v>
  </rv>
  <rv s="1">
    <fb>2544.15</fb>
    <v>16</v>
  </rv>
  <rv s="1">
    <fb>43875</fb>
    <v>0</v>
  </rv>
  <rv s="1">
    <fb>2408.35</fb>
    <v>16</v>
  </rv>
  <rv s="1">
    <fb>43878</fb>
    <v>0</v>
  </rv>
  <rv s="1">
    <fb>2339.4499999999998</fb>
    <v>16</v>
  </rv>
  <rv s="1">
    <fb>43879</fb>
    <v>0</v>
  </rv>
  <rv s="1">
    <fb>2364.9</fb>
    <v>16</v>
  </rv>
  <rv s="1">
    <fb>43880</fb>
    <v>0</v>
  </rv>
  <rv s="1">
    <fb>2424.5</fb>
    <v>16</v>
  </rv>
  <rv s="1">
    <fb>43881</fb>
    <v>0</v>
  </rv>
  <rv s="1">
    <fb>2462.65</fb>
    <v>16</v>
  </rv>
  <rv s="1">
    <fb>43885</fb>
    <v>0</v>
  </rv>
  <rv s="1">
    <fb>2389.6999999999998</fb>
    <v>16</v>
  </rv>
  <rv s="1">
    <fb>43886</fb>
    <v>0</v>
  </rv>
  <rv s="1">
    <fb>2331.75</fb>
    <v>16</v>
  </rv>
  <rv s="1">
    <fb>43887</fb>
    <v>0</v>
  </rv>
  <rv s="1">
    <fb>2358.4</fb>
    <v>16</v>
  </rv>
  <rv s="1">
    <fb>43888</fb>
    <v>0</v>
  </rv>
  <rv s="1">
    <fb>2319.6999999999998</fb>
    <v>16</v>
  </rv>
  <rv s="1">
    <fb>43889</fb>
    <v>0</v>
  </rv>
  <rv s="1">
    <fb>2323.9499999999998</fb>
    <v>16</v>
  </rv>
  <rv s="1">
    <fb>43892</fb>
    <v>0</v>
  </rv>
  <rv s="1">
    <fb>2228.9499999999998</fb>
    <v>16</v>
  </rv>
  <rv s="1">
    <fb>43893</fb>
    <v>0</v>
  </rv>
  <rv s="1">
    <fb>2233.0500000000002</fb>
    <v>16</v>
  </rv>
  <rv s="1">
    <fb>43894</fb>
    <v>0</v>
  </rv>
  <rv s="1">
    <fb>2198.4499999999998</fb>
    <v>16</v>
  </rv>
  <rv s="1">
    <fb>43895</fb>
    <v>0</v>
  </rv>
  <rv s="1">
    <fb>2247.1999999999998</fb>
    <v>16</v>
  </rv>
  <rv s="1">
    <fb>43896</fb>
    <v>0</v>
  </rv>
  <rv s="1">
    <fb>2242.15</fb>
    <v>16</v>
  </rv>
  <rv s="1">
    <fb>43899</fb>
    <v>0</v>
  </rv>
  <rv s="1">
    <fb>2145.6999999999998</fb>
    <v>16</v>
  </rv>
  <rv s="1">
    <fb>43901</fb>
    <v>0</v>
  </rv>
  <rv s="1">
    <fb>2109.9499999999998</fb>
    <v>16</v>
  </rv>
  <rv s="1">
    <fb>43902</fb>
    <v>0</v>
  </rv>
  <rv s="1">
    <fb>2004.5</fb>
    <v>16</v>
  </rv>
  <rv s="1">
    <fb>43903</fb>
    <v>0</v>
  </rv>
  <rv s="1">
    <fb>2101</fb>
    <v>16</v>
  </rv>
  <rv s="1">
    <fb>43906</fb>
    <v>0</v>
  </rv>
  <rv s="1">
    <fb>1996.3</fb>
    <v>16</v>
  </rv>
  <rv s="1">
    <fb>43907</fb>
    <v>0</v>
  </rv>
  <rv s="1">
    <fb>2021.95</fb>
    <v>16</v>
  </rv>
  <rv s="1">
    <fb>43908</fb>
    <v>0</v>
  </rv>
  <rv s="1">
    <fb>1920.9</fb>
    <v>16</v>
  </rv>
  <rv s="1">
    <fb>43909</fb>
    <v>0</v>
  </rv>
  <rv s="1">
    <fb>1824.9</fb>
    <v>16</v>
  </rv>
  <rv s="1">
    <fb>43910</fb>
    <v>0</v>
  </rv>
  <rv s="1">
    <fb>1916.1</fb>
    <v>16</v>
  </rv>
  <rv s="1">
    <fb>43913</fb>
    <v>0</v>
  </rv>
  <rv s="1">
    <fb>1820.3</fb>
    <v>16</v>
  </rv>
  <rv s="1">
    <fb>43914</fb>
    <v>0</v>
  </rv>
  <rv s="1">
    <fb>1808.7</fb>
    <v>16</v>
  </rv>
  <rv s="1">
    <fb>43915</fb>
    <v>0</v>
  </rv>
  <rv s="1">
    <fb>1899.1</fb>
    <v>16</v>
  </rv>
  <rv s="1">
    <fb>43916</fb>
    <v>0</v>
  </rv>
  <rv s="1">
    <fb>1994.05</fb>
    <v>16</v>
  </rv>
  <rv s="1">
    <fb>43917</fb>
    <v>0</v>
  </rv>
  <rv s="1">
    <fb>2079.6999999999998</fb>
    <v>16</v>
  </rv>
  <rv s="1">
    <fb>43920</fb>
    <v>0</v>
  </rv>
  <rv s="1">
    <fb>2114.5500000000002</fb>
    <v>16</v>
  </rv>
  <rv s="1">
    <fb>43921</fb>
    <v>0</v>
  </rv>
  <rv s="1">
    <fb>2187.5</fb>
    <v>16</v>
  </rv>
  <rv s="1">
    <fb>43922</fb>
    <v>0</v>
  </rv>
  <rv s="1">
    <fb>2082.6999999999998</fb>
    <v>16</v>
  </rv>
  <rv s="1">
    <fb>43924</fb>
    <v>0</v>
  </rv>
  <rv s="1">
    <fb>2066.9499999999998</fb>
    <v>16</v>
  </rv>
  <rv s="1">
    <fb>43928</fb>
    <v>0</v>
  </rv>
  <rv s="1">
    <fb>2170.25</fb>
    <v>16</v>
  </rv>
  <rv s="1">
    <fb>43929</fb>
    <v>0</v>
  </rv>
  <rv s="1">
    <fb>2278.75</fb>
    <v>16</v>
  </rv>
  <rv s="1">
    <fb>43930</fb>
    <v>0</v>
  </rv>
  <rv s="1">
    <fb>2392.65</fb>
    <v>16</v>
  </rv>
  <rv s="1">
    <fb>43934</fb>
    <v>0</v>
  </rv>
  <rv s="1">
    <fb>2273.0500000000002</fb>
    <v>16</v>
  </rv>
  <rv s="1">
    <fb>43936</fb>
    <v>0</v>
  </rv>
  <rv s="1">
    <fb>2180.9</fb>
    <v>16</v>
  </rv>
  <rv s="1">
    <fb>43937</fb>
    <v>0</v>
  </rv>
  <rv s="1">
    <fb>2137.85</fb>
    <v>16</v>
  </rv>
  <rv s="1">
    <fb>43938</fb>
    <v>0</v>
  </rv>
  <rv s="1">
    <fb>2212.1</fb>
    <v>16</v>
  </rv>
  <rv s="1">
    <fb>43941</fb>
    <v>0</v>
  </rv>
  <rv s="1">
    <fb>2256.25</fb>
    <v>16</v>
  </rv>
  <rv s="1">
    <fb>43942</fb>
    <v>0</v>
  </rv>
  <rv s="1">
    <fb>2238.1999999999998</fb>
    <v>16</v>
  </rv>
  <rv s="1">
    <fb>43943</fb>
    <v>0</v>
  </rv>
  <rv s="1">
    <fb>2290.0500000000002</fb>
    <v>16</v>
  </rv>
  <rv s="1">
    <fb>43944</fb>
    <v>0</v>
  </rv>
  <rv s="1">
    <fb>2303.5</fb>
    <v>16</v>
  </rv>
  <rv s="1">
    <fb>43945</fb>
    <v>0</v>
  </rv>
  <rv s="1">
    <fb>2310.5</fb>
    <v>16</v>
  </rv>
  <rv s="1">
    <fb>43948</fb>
    <v>0</v>
  </rv>
  <rv s="1">
    <fb>43949</fb>
    <v>0</v>
  </rv>
  <rv s="1">
    <fb>2305.8000000000002</fb>
    <v>16</v>
  </rv>
  <rv s="1">
    <fb>43950</fb>
    <v>0</v>
  </rv>
  <rv s="1">
    <fb>2344.35</fb>
    <v>16</v>
  </rv>
  <rv s="1">
    <fb>43951</fb>
    <v>0</v>
  </rv>
  <rv s="1">
    <fb>2383.65</fb>
    <v>16</v>
  </rv>
  <rv s="1">
    <fb>43955</fb>
    <v>0</v>
  </rv>
  <rv s="1">
    <fb>2281.3000000000002</fb>
    <v>16</v>
  </rv>
  <rv s="1">
    <fb>43956</fb>
    <v>0</v>
  </rv>
  <rv s="1">
    <fb>2198.9499999999998</fb>
    <v>16</v>
  </rv>
  <rv s="1">
    <fb>43957</fb>
    <v>0</v>
  </rv>
  <rv s="1">
    <fb>2175.6</fb>
    <v>16</v>
  </rv>
  <rv s="1">
    <fb>43958</fb>
    <v>0</v>
  </rv>
  <rv s="1">
    <fb>2182.1</fb>
    <v>16</v>
  </rv>
  <rv s="1">
    <fb>43959</fb>
    <v>0</v>
  </rv>
  <rv s="1">
    <fb>2255</fb>
    <v>16</v>
  </rv>
  <rv s="1">
    <fb>43962</fb>
    <v>0</v>
  </rv>
  <rv s="1">
    <fb>2313.5500000000002</fb>
    <v>16</v>
  </rv>
  <rv s="1">
    <fb>43963</fb>
    <v>0</v>
  </rv>
  <rv s="1">
    <fb>2303.35</fb>
    <v>16</v>
  </rv>
  <rv s="1">
    <fb>43964</fb>
    <v>0</v>
  </rv>
  <rv s="1">
    <fb>2352.15</fb>
    <v>16</v>
  </rv>
  <rv s="1">
    <fb>43965</fb>
    <v>0</v>
  </rv>
  <rv s="1">
    <fb>2324.4</fb>
    <v>16</v>
  </rv>
  <rv s="1">
    <fb>43966</fb>
    <v>0</v>
  </rv>
  <rv s="1">
    <fb>2333.8000000000002</fb>
    <v>16</v>
  </rv>
  <rv s="1">
    <fb>43969</fb>
    <v>0</v>
  </rv>
  <rv s="1">
    <fb>2306.5500000000002</fb>
    <v>16</v>
  </rv>
  <rv s="1">
    <fb>43970</fb>
    <v>0</v>
  </rv>
  <rv s="1">
    <fb>2337.5</fb>
    <v>16</v>
  </rv>
  <rv s="1">
    <fb>43971</fb>
    <v>0</v>
  </rv>
  <rv s="1">
    <fb>2454.35</fb>
    <v>16</v>
  </rv>
  <rv s="1">
    <fb>43972</fb>
    <v>0</v>
  </rv>
  <rv s="1">
    <fb>2470.25</fb>
    <v>16</v>
  </rv>
  <rv s="1">
    <fb>43973</fb>
    <v>0</v>
  </rv>
  <rv s="1">
    <fb>2398.3000000000002</fb>
    <v>16</v>
  </rv>
  <rv s="1">
    <fb>43977</fb>
    <v>0</v>
  </rv>
  <rv s="1">
    <fb>2283.25</fb>
    <v>16</v>
  </rv>
  <rv s="1">
    <fb>43978</fb>
    <v>0</v>
  </rv>
  <rv s="1">
    <fb>2200.1999999999998</fb>
    <v>16</v>
  </rv>
  <rv s="1">
    <fb>43979</fb>
    <v>0</v>
  </rv>
  <rv s="1">
    <fb>2308.4499999999998</fb>
    <v>16</v>
  </rv>
  <rv s="1">
    <fb>43980</fb>
    <v>0</v>
  </rv>
  <rv s="1">
    <fb>2269.35</fb>
    <v>16</v>
  </rv>
  <rv s="1">
    <fb>43983</fb>
    <v>0</v>
  </rv>
  <rv s="1">
    <fb>2305.5</fb>
    <v>16</v>
  </rv>
  <rv s="1">
    <fb>43984</fb>
    <v>0</v>
  </rv>
  <rv s="1">
    <fb>2381.6999999999998</fb>
    <v>16</v>
  </rv>
  <rv s="1">
    <fb>43985</fb>
    <v>0</v>
  </rv>
  <rv s="1">
    <fb>2349.3000000000002</fb>
    <v>16</v>
  </rv>
  <rv s="1">
    <fb>43986</fb>
    <v>0</v>
  </rv>
  <rv s="1">
    <fb>2414.1999999999998</fb>
    <v>16</v>
  </rv>
  <rv s="1">
    <fb>43987</fb>
    <v>0</v>
  </rv>
  <rv s="1">
    <fb>2499</fb>
    <v>16</v>
  </rv>
  <rv s="1">
    <fb>43990</fb>
    <v>0</v>
  </rv>
  <rv s="1">
    <fb>2459.5</fb>
    <v>16</v>
  </rv>
  <rv s="1">
    <fb>43991</fb>
    <v>0</v>
  </rv>
  <rv s="1">
    <fb>2390.1</fb>
    <v>16</v>
  </rv>
  <rv s="1">
    <fb>43992</fb>
    <v>0</v>
  </rv>
  <rv s="1">
    <fb>2388.35</fb>
    <v>16</v>
  </rv>
  <rv s="1">
    <fb>43993</fb>
    <v>0</v>
  </rv>
  <rv s="1">
    <fb>2406.5</fb>
    <v>16</v>
  </rv>
  <rv s="1">
    <fb>43994</fb>
    <v>0</v>
  </rv>
  <rv s="1">
    <fb>2397.8000000000002</fb>
    <v>16</v>
  </rv>
  <rv s="1">
    <fb>43997</fb>
    <v>0</v>
  </rv>
  <rv s="1">
    <fb>2365.3000000000002</fb>
    <v>16</v>
  </rv>
  <rv s="1">
    <fb>43998</fb>
    <v>0</v>
  </rv>
  <rv s="1">
    <fb>2403.5500000000002</fb>
    <v>16</v>
  </rv>
  <rv s="1">
    <fb>43999</fb>
    <v>0</v>
  </rv>
  <rv s="1">
    <fb>2340.4</fb>
    <v>16</v>
  </rv>
  <rv s="1">
    <fb>44000</fb>
    <v>0</v>
  </rv>
  <rv s="1">
    <fb>2350.85</fb>
    <v>16</v>
  </rv>
  <rv s="1">
    <fb>44001</fb>
    <v>0</v>
  </rv>
  <rv s="1">
    <fb>2363.15</fb>
    <v>16</v>
  </rv>
  <rv s="1">
    <fb>44004</fb>
    <v>0</v>
  </rv>
  <rv s="1">
    <fb>2350.4</fb>
    <v>16</v>
  </rv>
  <rv s="1">
    <fb>44005</fb>
    <v>0</v>
  </rv>
  <rv s="1">
    <fb>2359.9</fb>
    <v>16</v>
  </rv>
  <rv s="1">
    <fb>44006</fb>
    <v>0</v>
  </rv>
  <rv s="1">
    <fb>2358.35</fb>
    <v>16</v>
  </rv>
  <rv s="1">
    <fb>44007</fb>
    <v>0</v>
  </rv>
  <rv s="1">
    <fb>2305.5500000000002</fb>
    <v>16</v>
  </rv>
  <rv s="1">
    <fb>44008</fb>
    <v>0</v>
  </rv>
  <rv s="1">
    <fb>2294.4</fb>
    <v>16</v>
  </rv>
  <rv s="1">
    <fb>44011</fb>
    <v>0</v>
  </rv>
  <rv s="1">
    <fb>2290.9499999999998</fb>
    <v>16</v>
  </rv>
  <rv s="1">
    <fb>44012</fb>
    <v>0</v>
  </rv>
  <rv s="1">
    <fb>2317.15</fb>
    <v>16</v>
  </rv>
  <rv s="1">
    <fb>44013</fb>
    <v>0</v>
  </rv>
  <rv s="1">
    <fb>2289.35</fb>
    <v>16</v>
  </rv>
  <rv s="1">
    <fb>44014</fb>
    <v>0</v>
  </rv>
  <rv s="1">
    <fb>2295.5</fb>
    <v>16</v>
  </rv>
  <rv s="1">
    <fb>44015</fb>
    <v>0</v>
  </rv>
  <rv s="1">
    <fb>2290.15</fb>
    <v>16</v>
  </rv>
  <rv s="1">
    <fb>44018</fb>
    <v>0</v>
  </rv>
  <rv s="1">
    <fb>2323</fb>
    <v>16</v>
  </rv>
  <rv s="1">
    <fb>44019</fb>
    <v>0</v>
  </rv>
  <rv s="1">
    <fb>2361.6999999999998</fb>
    <v>16</v>
  </rv>
  <rv s="1">
    <fb>44020</fb>
    <v>0</v>
  </rv>
  <rv s="1">
    <fb>2319.5500000000002</fb>
    <v>16</v>
  </rv>
  <rv s="1">
    <fb>44021</fb>
    <v>0</v>
  </rv>
  <rv s="1">
    <fb>2320.35</fb>
    <v>16</v>
  </rv>
  <rv s="1">
    <fb>44022</fb>
    <v>0</v>
  </rv>
  <rv s="1">
    <fb>2322.6999999999998</fb>
    <v>16</v>
  </rv>
  <rv s="1">
    <fb>44025</fb>
    <v>0</v>
  </rv>
  <rv s="1">
    <fb>2233.9499999999998</fb>
    <v>16</v>
  </rv>
  <rv s="1">
    <fb>44026</fb>
    <v>0</v>
  </rv>
  <rv s="1">
    <fb>2154.85</fb>
    <v>16</v>
  </rv>
  <rv s="1">
    <fb>44027</fb>
    <v>0</v>
  </rv>
  <rv s="1">
    <fb>2146.35</fb>
    <v>16</v>
  </rv>
  <rv s="1">
    <fb>44028</fb>
    <v>0</v>
  </rv>
  <rv s="1">
    <fb>2007.05</fb>
    <v>16</v>
  </rv>
  <rv s="1">
    <fb>44029</fb>
    <v>0</v>
  </rv>
  <rv s="1">
    <fb>1989.75</fb>
    <v>16</v>
  </rv>
  <rv s="1">
    <fb>44032</fb>
    <v>0</v>
  </rv>
  <rv s="1">
    <fb>2019</fb>
    <v>16</v>
  </rv>
  <rv s="1">
    <fb>44033</fb>
    <v>0</v>
  </rv>
  <rv s="1">
    <fb>2040.8</fb>
    <v>16</v>
  </rv>
  <rv s="1">
    <fb>44034</fb>
    <v>0</v>
  </rv>
  <rv s="1">
    <fb>2110</fb>
    <v>16</v>
  </rv>
  <rv s="1">
    <fb>44035</fb>
    <v>0</v>
  </rv>
  <rv s="1">
    <fb>2100.35</fb>
    <v>16</v>
  </rv>
  <rv s="1">
    <fb>44036</fb>
    <v>0</v>
  </rv>
  <rv s="1">
    <fb>2031.4</fb>
    <v>16</v>
  </rv>
  <rv s="1">
    <fb>44039</fb>
    <v>0</v>
  </rv>
  <rv s="1">
    <fb>2026.1</fb>
    <v>16</v>
  </rv>
  <rv s="1">
    <fb>44040</fb>
    <v>0</v>
  </rv>
  <rv s="1">
    <fb>2051.4</fb>
    <v>16</v>
  </rv>
  <rv s="1">
    <fb>44041</fb>
    <v>0</v>
  </rv>
  <rv s="1">
    <fb>2049.6999999999998</fb>
    <v>16</v>
  </rv>
  <rv s="1">
    <fb>44042</fb>
    <v>0</v>
  </rv>
  <rv s="1">
    <fb>2040.2</fb>
    <v>16</v>
  </rv>
  <rv s="1">
    <fb>44043</fb>
    <v>0</v>
  </rv>
  <rv s="1">
    <fb>2063.4499999999998</fb>
    <v>16</v>
  </rv>
  <rv s="1">
    <fb>44046</fb>
    <v>0</v>
  </rv>
  <rv s="1">
    <fb>2093.15</fb>
    <v>16</v>
  </rv>
  <rv s="1">
    <fb>44047</fb>
    <v>0</v>
  </rv>
  <rv s="1">
    <fb>2165.1</fb>
    <v>16</v>
  </rv>
  <rv s="1">
    <fb>44048</fb>
    <v>0</v>
  </rv>
  <rv s="1">
    <fb>2163.4499999999998</fb>
    <v>16</v>
  </rv>
  <rv s="1">
    <fb>44049</fb>
    <v>0</v>
  </rv>
  <rv s="1">
    <fb>2150.5500000000002</fb>
    <v>16</v>
  </rv>
  <rv s="1">
    <fb>44050</fb>
    <v>0</v>
  </rv>
  <rv s="1">
    <fb>2138.4</fb>
    <v>16</v>
  </rv>
  <rv s="1">
    <fb>44053</fb>
    <v>0</v>
  </rv>
  <rv s="1">
    <fb>2116.5</fb>
    <v>16</v>
  </rv>
  <rv s="1">
    <fb>44054</fb>
    <v>0</v>
  </rv>
  <rv s="1">
    <fb>2131.9499999999998</fb>
    <v>16</v>
  </rv>
  <rv s="1">
    <fb>44055</fb>
    <v>0</v>
  </rv>
  <rv s="1">
    <fb>2169.1999999999998</fb>
    <v>16</v>
  </rv>
  <rv s="1">
    <fb>44056</fb>
    <v>0</v>
  </rv>
  <rv s="1">
    <fb>2207.1</fb>
    <v>16</v>
  </rv>
  <rv s="1">
    <fb>44057</fb>
    <v>0</v>
  </rv>
  <rv s="1">
    <fb>2178</fb>
    <v>16</v>
  </rv>
  <rv s="1">
    <fb>44060</fb>
    <v>0</v>
  </rv>
  <rv s="1">
    <fb>2189.75</fb>
    <v>16</v>
  </rv>
  <rv s="1">
    <fb>44061</fb>
    <v>0</v>
  </rv>
  <rv s="1">
    <fb>2259.4499999999998</fb>
    <v>16</v>
  </rv>
  <rv s="1">
    <fb>44062</fb>
    <v>0</v>
  </rv>
  <rv s="1">
    <fb>2266.6</fb>
    <v>16</v>
  </rv>
  <rv s="1">
    <fb>44063</fb>
    <v>0</v>
  </rv>
  <rv s="1">
    <fb>2285.9</fb>
    <v>16</v>
  </rv>
  <rv s="1">
    <fb>44064</fb>
    <v>0</v>
  </rv>
  <rv s="1">
    <fb>44067</fb>
    <v>0</v>
  </rv>
  <rv s="1">
    <fb>2250.3000000000002</fb>
    <v>16</v>
  </rv>
  <rv s="1">
    <fb>44068</fb>
    <v>0</v>
  </rv>
  <rv s="1">
    <fb>2341.15</fb>
    <v>16</v>
  </rv>
  <rv s="1">
    <fb>44069</fb>
    <v>0</v>
  </rv>
  <rv s="1">
    <fb>2410.1</fb>
    <v>16</v>
  </rv>
  <rv s="1">
    <fb>44070</fb>
    <v>0</v>
  </rv>
  <rv s="1">
    <fb>2380.85</fb>
    <v>16</v>
  </rv>
  <rv s="1">
    <fb>44071</fb>
    <v>0</v>
  </rv>
  <rv s="1">
    <fb>2319.4</fb>
    <v>16</v>
  </rv>
  <rv s="1">
    <fb>44074</fb>
    <v>0</v>
  </rv>
  <rv s="1">
    <fb>2251.25</fb>
    <v>16</v>
  </rv>
  <rv s="1">
    <fb>44075</fb>
    <v>0</v>
  </rv>
  <rv s="1">
    <fb>2241.6</fb>
    <v>16</v>
  </rv>
  <rv s="1">
    <fb>44076</fb>
    <v>0</v>
  </rv>
  <rv s="1">
    <fb>2218.4499999999998</fb>
    <v>16</v>
  </rv>
  <rv s="1">
    <fb>44077</fb>
    <v>0</v>
  </rv>
  <rv s="1">
    <fb>2278.4</fb>
    <v>16</v>
  </rv>
  <rv s="1">
    <fb>44078</fb>
    <v>0</v>
  </rv>
  <rv s="1">
    <fb>2251.4499999999998</fb>
    <v>16</v>
  </rv>
  <rv s="1">
    <fb>44081</fb>
    <v>0</v>
  </rv>
  <rv s="1">
    <fb>2261.4</fb>
    <v>16</v>
  </rv>
  <rv s="1">
    <fb>44082</fb>
    <v>0</v>
  </rv>
  <rv s="1">
    <fb>2246.6</fb>
    <v>16</v>
  </rv>
  <rv s="1">
    <fb>44083</fb>
    <v>0</v>
  </rv>
  <rv s="1">
    <fb>2222.6999999999998</fb>
    <v>16</v>
  </rv>
  <rv s="1">
    <fb>44084</fb>
    <v>0</v>
  </rv>
  <rv s="1">
    <fb>2237.75</fb>
    <v>16</v>
  </rv>
  <rv s="1">
    <fb>44085</fb>
    <v>0</v>
  </rv>
  <rv s="1">
    <fb>2239.35</fb>
    <v>16</v>
  </rv>
  <rv s="1">
    <fb>44088</fb>
    <v>0</v>
  </rv>
  <rv s="1">
    <fb>2162.6999999999998</fb>
    <v>16</v>
  </rv>
  <rv s="1">
    <fb>44089</fb>
    <v>0</v>
  </rv>
  <rv s="1">
    <fb>2136.15</fb>
    <v>16</v>
  </rv>
  <rv s="1">
    <fb>44090</fb>
    <v>0</v>
  </rv>
  <rv s="1">
    <fb>2135.9499999999998</fb>
    <v>16</v>
  </rv>
  <rv s="1">
    <fb>44091</fb>
    <v>0</v>
  </rv>
  <rv s="1">
    <fb>2139.0500000000002</fb>
    <v>16</v>
  </rv>
  <rv s="1">
    <fb>44092</fb>
    <v>0</v>
  </rv>
  <rv s="1">
    <fb>2149.0500000000002</fb>
    <v>16</v>
  </rv>
  <rv s="1">
    <fb>44095</fb>
    <v>0</v>
  </rv>
  <rv s="1">
    <fb>2097.4499999999998</fb>
    <v>16</v>
  </rv>
  <rv s="1">
    <fb>44096</fb>
    <v>0</v>
  </rv>
  <rv s="1">
    <fb>2049.3000000000002</fb>
    <v>16</v>
  </rv>
  <rv s="1">
    <fb>44097</fb>
    <v>0</v>
  </rv>
  <rv s="1">
    <fb>2055.3000000000002</fb>
    <v>16</v>
  </rv>
  <rv s="1">
    <fb>44098</fb>
    <v>0</v>
  </rv>
  <rv s="1">
    <fb>2047.35</fb>
    <v>16</v>
  </rv>
  <rv s="1">
    <fb>44099</fb>
    <v>0</v>
  </rv>
  <rv s="1">
    <fb>2102.6999999999998</fb>
    <v>16</v>
  </rv>
  <rv s="1">
    <fb>44102</fb>
    <v>0</v>
  </rv>
  <rv s="1">
    <fb>2108.4</fb>
    <v>16</v>
  </rv>
  <rv s="1">
    <fb>44103</fb>
    <v>0</v>
  </rv>
  <rv s="1">
    <fb>2133.25</fb>
    <v>16</v>
  </rv>
  <rv s="1">
    <fb>44104</fb>
    <v>0</v>
  </rv>
  <rv s="1">
    <fb>2203.15</fb>
    <v>16</v>
  </rv>
  <rv s="1">
    <fb>44105</fb>
    <v>0</v>
  </rv>
  <rv s="1">
    <fb>2184.8000000000002</fb>
    <v>16</v>
  </rv>
  <rv s="1">
    <fb>44109</fb>
    <v>0</v>
  </rv>
  <rv s="1">
    <fb>2110.4499999999998</fb>
    <v>16</v>
  </rv>
  <rv s="1">
    <fb>44110</fb>
    <v>0</v>
  </rv>
  <rv s="1">
    <fb>2083.0500000000002</fb>
    <v>16</v>
  </rv>
  <rv s="1">
    <fb>44111</fb>
    <v>0</v>
  </rv>
  <rv s="1">
    <fb>2066.1</fb>
    <v>16</v>
  </rv>
  <rv s="1">
    <fb>44112</fb>
    <v>0</v>
  </rv>
  <rv s="1">
    <fb>2065.35</fb>
    <v>16</v>
  </rv>
  <rv s="1">
    <fb>44113</fb>
    <v>0</v>
  </rv>
  <rv s="1">
    <fb>2057.6</fb>
    <v>16</v>
  </rv>
  <rv s="1">
    <fb>44116</fb>
    <v>0</v>
  </rv>
  <rv s="1">
    <fb>2002.6</fb>
    <v>16</v>
  </rv>
  <rv s="1">
    <fb>44117</fb>
    <v>0</v>
  </rv>
  <rv s="1">
    <fb>1977.45</fb>
    <v>16</v>
  </rv>
  <rv s="1">
    <fb>44118</fb>
    <v>0</v>
  </rv>
  <rv s="1">
    <fb>1974.55</fb>
    <v>16</v>
  </rv>
  <rv s="1">
    <fb>44119</fb>
    <v>0</v>
  </rv>
  <rv s="1">
    <fb>1977.7</fb>
    <v>16</v>
  </rv>
  <rv s="1">
    <fb>44120</fb>
    <v>0</v>
  </rv>
  <rv s="1">
    <fb>1984.2</fb>
    <v>16</v>
  </rv>
  <rv s="1">
    <fb>44123</fb>
    <v>0</v>
  </rv>
  <rv s="1">
    <fb>2094.3000000000002</fb>
    <v>16</v>
  </rv>
  <rv s="1">
    <fb>44124</fb>
    <v>0</v>
  </rv>
  <rv s="1">
    <fb>2143.0500000000002</fb>
    <v>16</v>
  </rv>
  <rv s="1">
    <fb>44125</fb>
    <v>0</v>
  </rv>
  <rv s="1">
    <fb>2081.35</fb>
    <v>16</v>
  </rv>
  <rv s="1">
    <fb>44126</fb>
    <v>0</v>
  </rv>
  <rv s="1">
    <fb>2100.3000000000002</fb>
    <v>16</v>
  </rv>
  <rv s="1">
    <fb>44127</fb>
    <v>0</v>
  </rv>
  <rv s="1">
    <fb>2116.5500000000002</fb>
    <v>16</v>
  </rv>
  <rv s="1">
    <fb>44130</fb>
    <v>0</v>
  </rv>
  <rv s="1">
    <fb>2144.25</fb>
    <v>16</v>
  </rv>
  <rv s="1">
    <fb>44131</fb>
    <v>0</v>
  </rv>
  <rv s="1">
    <fb>2176.1999999999998</fb>
    <v>16</v>
  </rv>
  <rv s="1">
    <fb>44132</fb>
    <v>0</v>
  </rv>
  <rv s="1">
    <fb>2240.1999999999998</fb>
    <v>16</v>
  </rv>
  <rv s="1">
    <fb>44133</fb>
    <v>0</v>
  </rv>
  <rv s="1">
    <fb>2267.1</fb>
    <v>16</v>
  </rv>
  <rv s="1">
    <fb>44134</fb>
    <v>0</v>
  </rv>
  <rv s="1">
    <fb>2239.9</fb>
    <v>16</v>
  </rv>
  <rv s="1">
    <fb>44137</fb>
    <v>0</v>
  </rv>
  <rv s="1">
    <fb>2205.75</fb>
    <v>16</v>
  </rv>
  <rv s="1">
    <fb>44138</fb>
    <v>0</v>
  </rv>
  <rv s="1">
    <fb>2209.0500000000002</fb>
    <v>16</v>
  </rv>
  <rv s="1">
    <fb>44139</fb>
    <v>0</v>
  </rv>
  <rv s="1">
    <fb>2290.8000000000002</fb>
    <v>16</v>
  </rv>
  <rv s="1">
    <fb>44140</fb>
    <v>0</v>
  </rv>
  <rv s="1">
    <fb>2281.9499999999998</fb>
    <v>16</v>
  </rv>
  <rv s="1">
    <fb>44141</fb>
    <v>0</v>
  </rv>
  <rv s="1">
    <fb>2294.6</fb>
    <v>16</v>
  </rv>
  <rv s="1">
    <fb>44144</fb>
    <v>0</v>
  </rv>
  <rv s="1">
    <fb>2325.85</fb>
    <v>16</v>
  </rv>
  <rv s="1">
    <fb>44145</fb>
    <v>0</v>
  </rv>
  <rv s="1">
    <fb>2362.4</fb>
    <v>16</v>
  </rv>
  <rv s="1">
    <fb>44146</fb>
    <v>0</v>
  </rv>
  <rv s="1">
    <fb>2398.1999999999998</fb>
    <v>16</v>
  </rv>
  <rv s="1">
    <fb>44147</fb>
    <v>0</v>
  </rv>
  <rv s="1">
    <fb>2400.3000000000002</fb>
    <v>16</v>
  </rv>
  <rv s="1">
    <fb>44148</fb>
    <v>0</v>
  </rv>
  <rv s="1">
    <fb>2383.0500000000002</fb>
    <v>16</v>
  </rv>
  <rv s="1">
    <fb>44149</fb>
    <v>0</v>
  </rv>
  <rv s="1">
    <fb>2374.15</fb>
    <v>16</v>
  </rv>
  <rv s="1">
    <fb>44152</fb>
    <v>0</v>
  </rv>
  <rv s="1">
    <fb>2432.15</fb>
    <v>16</v>
  </rv>
  <rv s="1">
    <fb>44153</fb>
    <v>0</v>
  </rv>
  <rv s="1">
    <fb>2375.0500000000002</fb>
    <v>16</v>
  </rv>
  <rv s="1">
    <fb>44154</fb>
    <v>0</v>
  </rv>
  <rv s="1">
    <fb>2392.1999999999998</fb>
    <v>16</v>
  </rv>
  <rv s="1">
    <fb>44155</fb>
    <v>0</v>
  </rv>
  <rv s="1">
    <fb>2382.6</fb>
    <v>16</v>
  </rv>
  <rv s="1">
    <fb>44158</fb>
    <v>0</v>
  </rv>
  <rv s="1">
    <fb>2360.4</fb>
    <v>16</v>
  </rv>
  <rv s="1">
    <fb>44159</fb>
    <v>0</v>
  </rv>
  <rv s="1">
    <fb>2380.25</fb>
    <v>16</v>
  </rv>
  <rv s="1">
    <fb>44160</fb>
    <v>0</v>
  </rv>
  <rv s="1">
    <fb>2360.8000000000002</fb>
    <v>16</v>
  </rv>
  <rv s="1">
    <fb>44161</fb>
    <v>0</v>
  </rv>
  <rv s="1">
    <fb>2373.0500000000002</fb>
    <v>16</v>
  </rv>
  <rv s="1">
    <fb>44162</fb>
    <v>0</v>
  </rv>
  <rv s="1">
    <fb>2289.1999999999998</fb>
    <v>16</v>
  </rv>
  <rv s="1">
    <fb>44166</fb>
    <v>0</v>
  </rv>
  <rv s="1">
    <fb>2426.6999999999998</fb>
    <v>16</v>
  </rv>
  <rv s="1">
    <fb>44167</fb>
    <v>0</v>
  </rv>
  <rv s="1">
    <fb>2456</fb>
    <v>16</v>
  </rv>
  <rv s="1">
    <fb>44168</fb>
    <v>0</v>
  </rv>
  <rv s="1">
    <fb>2470.85</fb>
    <v>16</v>
  </rv>
  <rv s="1">
    <fb>44169</fb>
    <v>0</v>
  </rv>
  <rv s="1">
    <fb>2441.9</fb>
    <v>16</v>
  </rv>
  <rv s="1">
    <fb>44172</fb>
    <v>0</v>
  </rv>
  <rv s="1">
    <fb>2526.4499999999998</fb>
    <v>16</v>
  </rv>
  <rv s="1">
    <fb>44173</fb>
    <v>0</v>
  </rv>
  <rv s="1">
    <fb>2652.1</fb>
    <v>16</v>
  </rv>
  <rv s="1">
    <fb>44174</fb>
    <v>0</v>
  </rv>
  <rv s="1">
    <fb>2625.3</fb>
    <v>16</v>
  </rv>
  <rv s="1">
    <fb>44175</fb>
    <v>0</v>
  </rv>
  <rv s="1">
    <fb>2622.05</fb>
    <v>16</v>
  </rv>
  <rv s="1">
    <fb>44176</fb>
    <v>0</v>
  </rv>
  <rv s="1">
    <fb>2685.1</fb>
    <v>16</v>
  </rv>
  <rv s="1">
    <fb>44179</fb>
    <v>0</v>
  </rv>
  <rv s="1">
    <fb>2671.95</fb>
    <v>16</v>
  </rv>
  <rv s="1">
    <fb>44180</fb>
    <v>0</v>
  </rv>
  <rv s="1">
    <fb>2640.05</fb>
    <v>16</v>
  </rv>
  <rv s="1">
    <fb>44181</fb>
    <v>0</v>
  </rv>
  <rv s="1">
    <fb>2627.05</fb>
    <v>16</v>
  </rv>
  <rv s="1">
    <fb>44182</fb>
    <v>0</v>
  </rv>
  <rv s="1">
    <fb>2556.0500000000002</fb>
    <v>16</v>
  </rv>
  <rv s="1">
    <fb>44183</fb>
    <v>0</v>
  </rv>
  <rv s="1">
    <fb>2637.05</fb>
    <v>16</v>
  </rv>
  <rv s="1">
    <fb>44186</fb>
    <v>0</v>
  </rv>
  <rv s="1">
    <fb>2682.4</fb>
    <v>16</v>
  </rv>
  <rv s="1">
    <fb>44187</fb>
    <v>0</v>
  </rv>
  <rv s="1">
    <fb>2625.75</fb>
    <v>16</v>
  </rv>
  <rv s="1">
    <fb>44188</fb>
    <v>0</v>
  </rv>
  <rv s="1">
    <fb>2661.85</fb>
    <v>16</v>
  </rv>
  <rv s="1">
    <fb>44189</fb>
    <v>0</v>
  </rv>
  <rv s="1">
    <fb>2673.1</fb>
    <v>16</v>
  </rv>
  <rv s="1">
    <fb>44193</fb>
    <v>0</v>
  </rv>
  <rv s="1">
    <fb>2678</fb>
    <v>16</v>
  </rv>
  <rv s="1">
    <fb>44194</fb>
    <v>0</v>
  </rv>
  <rv s="1">
    <fb>2665.7</fb>
    <v>16</v>
  </rv>
  <rv s="1">
    <fb>44195</fb>
    <v>0</v>
  </rv>
  <rv s="1">
    <fb>2680.3</fb>
    <v>16</v>
  </rv>
  <rv s="1">
    <fb>44196</fb>
    <v>0</v>
  </rv>
  <rv s="1">
    <fb>2763.6</fb>
    <v>16</v>
  </rv>
  <rv s="1">
    <fb>44197</fb>
    <v>0</v>
  </rv>
  <rv s="1">
    <fb>2789.1</fb>
    <v>16</v>
  </rv>
  <rv s="1">
    <fb>44200</fb>
    <v>0</v>
  </rv>
  <rv s="1">
    <fb>2898.45</fb>
    <v>16</v>
  </rv>
  <rv s="1">
    <fb>44201</fb>
    <v>0</v>
  </rv>
  <rv s="1">
    <fb>2991.15</fb>
    <v>16</v>
  </rv>
  <rv s="1">
    <fb>44202</fb>
    <v>0</v>
  </rv>
  <rv s="1">
    <fb>2914.95</fb>
    <v>16</v>
  </rv>
  <rv s="1">
    <fb>44203</fb>
    <v>0</v>
  </rv>
  <rv s="1">
    <fb>2921.45</fb>
    <v>16</v>
  </rv>
  <rv s="1">
    <fb>44204</fb>
    <v>0</v>
  </rv>
  <rv s="1">
    <fb>2967.5</fb>
    <v>16</v>
  </rv>
  <rv s="1">
    <fb>44207</fb>
    <v>0</v>
  </rv>
  <rv s="1">
    <fb>2984.85</fb>
    <v>16</v>
  </rv>
  <rv s="1">
    <fb>44208</fb>
    <v>0</v>
  </rv>
  <rv s="1">
    <fb>2998.2</fb>
    <v>16</v>
  </rv>
  <rv s="1">
    <fb>44209</fb>
    <v>0</v>
  </rv>
  <rv s="1">
    <fb>2926.1</fb>
    <v>16</v>
  </rv>
  <rv s="1">
    <fb>44210</fb>
    <v>0</v>
  </rv>
  <rv s="1">
    <fb>2895.55</fb>
    <v>16</v>
  </rv>
  <rv s="1">
    <fb>44211</fb>
    <v>0</v>
  </rv>
  <rv s="1">
    <fb>2820.95</fb>
    <v>16</v>
  </rv>
  <rv s="1">
    <fb>44214</fb>
    <v>0</v>
  </rv>
  <rv s="1">
    <fb>2744.9</fb>
    <v>16</v>
  </rv>
  <rv s="1">
    <fb>44215</fb>
    <v>0</v>
  </rv>
  <rv s="1">
    <fb>2778.4</fb>
    <v>16</v>
  </rv>
  <rv s="1">
    <fb>44216</fb>
    <v>0</v>
  </rv>
  <rv s="1">
    <fb>2764.95</fb>
    <v>16</v>
  </rv>
  <rv s="1">
    <fb>44217</fb>
    <v>0</v>
  </rv>
  <rv s="1">
    <fb>2719.15</fb>
    <v>16</v>
  </rv>
  <rv s="1">
    <fb>44218</fb>
    <v>0</v>
  </rv>
  <rv s="1">
    <fb>2862.75</fb>
    <v>16</v>
  </rv>
  <rv s="1">
    <fb>44221</fb>
    <v>0</v>
  </rv>
  <rv s="1">
    <fb>2837</fb>
    <v>16</v>
  </rv>
  <rv s="1">
    <fb>44223</fb>
    <v>0</v>
  </rv>
  <rv s="1">
    <fb>2811.75</fb>
    <v>16</v>
  </rv>
  <rv s="1">
    <fb>44224</fb>
    <v>0</v>
  </rv>
  <rv s="1">
    <fb>2794.45</fb>
    <v>16</v>
  </rv>
  <rv s="1">
    <fb>44225</fb>
    <v>0</v>
  </rv>
  <rv s="1">
    <fb>2651.5</fb>
    <v>16</v>
  </rv>
  <rv s="1">
    <fb>44228</fb>
    <v>0</v>
  </rv>
  <rv s="1">
    <fb>2812</fb>
    <v>16</v>
  </rv>
  <rv s="1">
    <fb>44229</fb>
    <v>0</v>
  </rv>
  <rv s="1">
    <fb>2869.1</fb>
    <v>16</v>
  </rv>
  <rv s="1">
    <fb>44230</fb>
    <v>0</v>
  </rv>
  <rv s="1">
    <fb>2877</fb>
    <v>16</v>
  </rv>
  <rv s="1">
    <fb>44231</fb>
    <v>0</v>
  </rv>
  <rv s="1">
    <fb>2959.85</fb>
    <v>16</v>
  </rv>
  <rv s="1">
    <fb>44232</fb>
    <v>0</v>
  </rv>
  <rv s="1">
    <fb>2946.05</fb>
    <v>16</v>
  </rv>
  <rv s="1">
    <fb>44235</fb>
    <v>0</v>
  </rv>
  <rv s="1">
    <fb>2984.4</fb>
    <v>16</v>
  </rv>
  <rv s="1">
    <fb>44236</fb>
    <v>0</v>
  </rv>
  <rv s="1">
    <fb>2925</fb>
    <v>16</v>
  </rv>
  <rv s="1">
    <fb>44237</fb>
    <v>0</v>
  </rv>
  <rv s="1">
    <fb>2967.7</fb>
    <v>16</v>
  </rv>
  <rv s="1">
    <fb>44238</fb>
    <v>0</v>
  </rv>
  <rv s="1">
    <fb>2951.9</fb>
    <v>16</v>
  </rv>
  <rv s="1">
    <fb>44239</fb>
    <v>0</v>
  </rv>
  <rv s="1">
    <fb>2928.9</fb>
    <v>16</v>
  </rv>
  <rv s="1">
    <fb>44242</fb>
    <v>0</v>
  </rv>
  <rv s="1">
    <fb>3044.55</fb>
    <v>16</v>
  </rv>
  <rv s="1">
    <fb>44243</fb>
    <v>0</v>
  </rv>
  <rv s="1">
    <fb>3130.85</fb>
    <v>16</v>
  </rv>
  <rv s="1">
    <fb>44244</fb>
    <v>0</v>
  </rv>
  <rv s="1">
    <fb>3190.25</fb>
    <v>16</v>
  </rv>
  <rv s="1">
    <fb>44245</fb>
    <v>0</v>
  </rv>
  <rv s="1">
    <fb>3127.75</fb>
    <v>16</v>
  </rv>
  <rv s="1">
    <fb>44246</fb>
    <v>0</v>
  </rv>
  <rv s="1">
    <fb>3101.65</fb>
    <v>16</v>
  </rv>
  <rv s="1">
    <fb>44249</fb>
    <v>0</v>
  </rv>
  <rv s="1">
    <fb>2992.6</fb>
    <v>16</v>
  </rv>
  <rv s="1">
    <fb>44250</fb>
    <v>0</v>
  </rv>
  <rv s="1">
    <fb>3151.95</fb>
    <v>16</v>
  </rv>
  <rv s="1">
    <fb>44251</fb>
    <v>0</v>
  </rv>
  <rv s="1">
    <fb>3139.7</fb>
    <v>16</v>
  </rv>
  <rv s="1">
    <fb>44252</fb>
    <v>0</v>
  </rv>
  <rv s="1">
    <fb>3089.2</fb>
    <v>16</v>
  </rv>
  <rv s="1">
    <fb>44253</fb>
    <v>0</v>
  </rv>
  <rv s="1">
    <fb>2994.2</fb>
    <v>16</v>
  </rv>
  <rv s="1">
    <fb>44256</fb>
    <v>0</v>
  </rv>
  <rv s="1">
    <fb>2908.45</fb>
    <v>16</v>
  </rv>
  <rv s="1">
    <fb>44257</fb>
    <v>0</v>
  </rv>
  <rv s="1">
    <fb>3073.5</fb>
    <v>16</v>
  </rv>
  <rv s="1">
    <fb>44258</fb>
    <v>0</v>
  </rv>
  <rv s="1">
    <fb>3167.7</fb>
    <v>16</v>
  </rv>
  <rv s="1">
    <fb>44259</fb>
    <v>0</v>
  </rv>
  <rv s="1">
    <fb>3178.7</fb>
    <v>16</v>
  </rv>
  <rv s="1">
    <fb>44260</fb>
    <v>0</v>
  </rv>
  <rv s="1">
    <fb>3286.1</fb>
    <v>16</v>
  </rv>
  <rv s="1">
    <fb>44263</fb>
    <v>0</v>
  </rv>
  <rv s="1">
    <fb>3191.15</fb>
    <v>16</v>
  </rv>
  <rv s="1">
    <fb>44264</fb>
    <v>0</v>
  </rv>
  <rv s="1">
    <fb>3151.85</fb>
    <v>16</v>
  </rv>
  <rv s="1">
    <fb>44265</fb>
    <v>0</v>
  </rv>
  <rv s="1">
    <fb>3155.2</fb>
    <v>16</v>
  </rv>
  <rv s="1">
    <fb>44267</fb>
    <v>0</v>
  </rv>
  <rv s="1">
    <fb>3129.35</fb>
    <v>16</v>
  </rv>
  <rv s="1">
    <fb>44270</fb>
    <v>0</v>
  </rv>
  <rv s="1">
    <fb>3108.75</fb>
    <v>16</v>
  </rv>
  <rv s="1">
    <fb>44271</fb>
    <v>0</v>
  </rv>
  <rv s="1">
    <fb>3071</fb>
    <v>16</v>
  </rv>
  <rv s="1">
    <fb>44272</fb>
    <v>0</v>
  </rv>
  <rv s="1">
    <fb>3014.85</fb>
    <v>16</v>
  </rv>
  <rv s="1">
    <fb>44273</fb>
    <v>0</v>
  </rv>
  <rv s="1">
    <fb>3034.6</fb>
    <v>16</v>
  </rv>
  <rv s="1">
    <fb>44274</fb>
    <v>0</v>
  </rv>
  <rv s="1">
    <fb>2960.3</fb>
    <v>16</v>
  </rv>
  <rv s="1">
    <fb>44277</fb>
    <v>0</v>
  </rv>
  <rv s="1">
    <fb>2880.1</fb>
    <v>16</v>
  </rv>
  <rv s="1">
    <fb>44278</fb>
    <v>0</v>
  </rv>
  <rv s="1">
    <fb>2933.65</fb>
    <v>16</v>
  </rv>
  <rv s="1">
    <fb>44279</fb>
    <v>0</v>
  </rv>
  <rv s="1">
    <fb>2855.6</fb>
    <v>16</v>
  </rv>
  <rv s="1">
    <fb>44280</fb>
    <v>0</v>
  </rv>
  <rv s="1">
    <fb>2796</fb>
    <v>16</v>
  </rv>
  <rv s="1">
    <fb>44281</fb>
    <v>0</v>
  </rv>
  <rv s="1">
    <fb>2855.2</fb>
    <v>16</v>
  </rv>
  <rv s="1">
    <fb>44285</fb>
    <v>0</v>
  </rv>
  <rv s="1">
    <fb>2837.55</fb>
    <v>16</v>
  </rv>
  <rv s="1">
    <fb>44286</fb>
    <v>0</v>
  </rv>
  <rv s="1">
    <fb>2859.05</fb>
    <v>16</v>
  </rv>
  <rv s="1">
    <fb>44287</fb>
    <v>0</v>
  </rv>
  <rv s="1">
    <fb>2912.7</fb>
    <v>16</v>
  </rv>
  <rv s="1">
    <fb>44291</fb>
    <v>0</v>
  </rv>
  <rv s="1">
    <fb>2846.95</fb>
    <v>16</v>
  </rv>
  <rv s="1">
    <fb>44292</fb>
    <v>0</v>
  </rv>
  <rv s="1">
    <fb>2843.65</fb>
    <v>16</v>
  </rv>
  <rv s="1">
    <fb>44293</fb>
    <v>0</v>
  </rv>
  <rv s="1">
    <fb>2890.65</fb>
    <v>16</v>
  </rv>
  <rv s="1">
    <fb>44294</fb>
    <v>0</v>
  </rv>
  <rv s="1">
    <fb>2936.5</fb>
    <v>16</v>
  </rv>
  <rv s="1">
    <fb>44295</fb>
    <v>0</v>
  </rv>
  <rv s="1">
    <fb>2947.75</fb>
    <v>16</v>
  </rv>
  <rv s="1">
    <fb>44298</fb>
    <v>0</v>
  </rv>
  <rv s="1">
    <fb>2814.9</fb>
    <v>16</v>
  </rv>
  <rv s="1">
    <fb>44299</fb>
    <v>0</v>
  </rv>
  <rv s="1">
    <fb>2832.7</fb>
    <v>16</v>
  </rv>
  <rv s="1">
    <fb>44301</fb>
    <v>0</v>
  </rv>
  <rv s="1">
    <fb>44302</fb>
    <v>0</v>
  </rv>
  <rv s="1">
    <fb>2919.9</fb>
    <v>16</v>
  </rv>
  <rv s="1">
    <fb>44305</fb>
    <v>0</v>
  </rv>
  <rv s="1">
    <fb>2850.75</fb>
    <v>16</v>
  </rv>
  <rv s="1">
    <fb>44306</fb>
    <v>0</v>
  </rv>
  <rv s="1">
    <fb>2778.25</fb>
    <v>16</v>
  </rv>
  <rv s="1">
    <fb>44308</fb>
    <v>0</v>
  </rv>
  <rv s="1">
    <fb>2717.6</fb>
    <v>16</v>
  </rv>
  <rv s="1">
    <fb>44309</fb>
    <v>0</v>
  </rv>
  <rv s="1">
    <fb>2713.7</fb>
    <v>16</v>
  </rv>
  <rv s="1">
    <fb>44312</fb>
    <v>0</v>
  </rv>
  <rv s="1">
    <fb>2808.25</fb>
    <v>16</v>
  </rv>
  <rv s="1">
    <fb>44313</fb>
    <v>0</v>
  </rv>
  <rv s="1">
    <fb>2826.95</fb>
    <v>16</v>
  </rv>
  <rv s="1">
    <fb>44314</fb>
    <v>0</v>
  </rv>
  <rv s="1">
    <fb>2936.8</fb>
    <v>16</v>
  </rv>
  <rv s="1">
    <fb>44315</fb>
    <v>0</v>
  </rv>
  <rv s="1">
    <fb>2906.35</fb>
    <v>16</v>
  </rv>
  <rv s="1">
    <fb>44316</fb>
    <v>0</v>
  </rv>
  <rv s="1">
    <fb>2852.9</fb>
    <v>16</v>
  </rv>
  <rv s="1">
    <fb>44319</fb>
    <v>0</v>
  </rv>
  <rv s="1">
    <fb>2898.65</fb>
    <v>16</v>
  </rv>
  <rv s="1">
    <fb>44320</fb>
    <v>0</v>
  </rv>
  <rv s="1">
    <fb>2858.4</fb>
    <v>16</v>
  </rv>
  <rv s="1">
    <fb>44321</fb>
    <v>0</v>
  </rv>
  <rv s="1">
    <fb>2874.4</fb>
    <v>16</v>
  </rv>
  <rv s="1">
    <fb>44322</fb>
    <v>0</v>
  </rv>
  <rv s="1">
    <fb>2878.15</fb>
    <v>16</v>
  </rv>
  <rv s="1">
    <fb>44323</fb>
    <v>0</v>
  </rv>
  <rv s="1">
    <fb>2895.5</fb>
    <v>16</v>
  </rv>
  <rv s="1">
    <fb>44326</fb>
    <v>0</v>
  </rv>
  <rv s="1">
    <fb>2852.45</fb>
    <v>16</v>
  </rv>
  <rv s="1">
    <fb>44327</fb>
    <v>0</v>
  </rv>
  <rv s="1">
    <fb>2850.55</fb>
    <v>16</v>
  </rv>
  <rv s="1">
    <fb>44328</fb>
    <v>0</v>
  </rv>
  <rv s="1">
    <fb>2856.15</fb>
    <v>16</v>
  </rv>
  <rv s="1">
    <fb>44330</fb>
    <v>0</v>
  </rv>
  <rv s="1">
    <fb>2844.65</fb>
    <v>16</v>
  </rv>
  <rv s="1">
    <fb>44333</fb>
    <v>0</v>
  </rv>
  <rv s="1">
    <fb>2898.7</fb>
    <v>16</v>
  </rv>
  <rv s="1">
    <fb>44334</fb>
    <v>0</v>
  </rv>
  <rv s="1">
    <fb>3056.3</fb>
    <v>16</v>
  </rv>
  <rv s="1">
    <fb>44335</fb>
    <v>0</v>
  </rv>
  <rv s="1">
    <fb>3027.9</fb>
    <v>16</v>
  </rv>
  <rv s="1">
    <fb>44336</fb>
    <v>0</v>
  </rv>
  <rv s="1">
    <fb>3026.6</fb>
    <v>16</v>
  </rv>
  <rv s="1">
    <fb>44337</fb>
    <v>0</v>
  </rv>
  <rv s="1">
    <fb>3034.15</fb>
    <v>16</v>
  </rv>
  <rv s="1">
    <fb>44340</fb>
    <v>0</v>
  </rv>
  <rv s="1">
    <fb>3040.45</fb>
    <v>16</v>
  </rv>
  <rv s="1">
    <fb>44341</fb>
    <v>0</v>
  </rv>
  <rv s="1">
    <fb>3103.85</fb>
    <v>16</v>
  </rv>
  <rv s="1">
    <fb>44342</fb>
    <v>0</v>
  </rv>
  <rv s="1">
    <fb>3096.2</fb>
    <v>16</v>
  </rv>
  <rv s="1">
    <fb>44343</fb>
    <v>0</v>
  </rv>
  <rv s="1">
    <fb>3025.5</fb>
    <v>16</v>
  </rv>
  <rv s="1">
    <fb>44344</fb>
    <v>0</v>
  </rv>
  <rv s="1">
    <fb>3022.1</fb>
    <v>16</v>
  </rv>
  <rv s="1">
    <fb>44347</fb>
    <v>0</v>
  </rv>
  <rv s="1">
    <fb>3069.4</fb>
    <v>16</v>
  </rv>
  <rv s="1">
    <fb>44348</fb>
    <v>0</v>
  </rv>
  <rv s="1">
    <fb>3044.8</fb>
    <v>16</v>
  </rv>
  <rv s="1">
    <fb>44349</fb>
    <v>0</v>
  </rv>
  <rv s="1">
    <fb>3066.2</fb>
    <v>16</v>
  </rv>
  <rv s="1">
    <fb>44350</fb>
    <v>0</v>
  </rv>
  <rv s="1">
    <fb>3192.7</fb>
    <v>16</v>
  </rv>
  <rv s="1">
    <fb>44351</fb>
    <v>0</v>
  </rv>
  <rv s="1">
    <fb>3197</fb>
    <v>16</v>
  </rv>
  <rv s="1">
    <fb>44354</fb>
    <v>0</v>
  </rv>
  <rv s="1">
    <fb>3188.95</fb>
    <v>16</v>
  </rv>
  <rv s="1">
    <fb>44355</fb>
    <v>0</v>
  </rv>
  <rv s="1">
    <fb>3179.8</fb>
    <v>16</v>
  </rv>
  <rv s="1">
    <fb>44356</fb>
    <v>0</v>
  </rv>
  <rv s="1">
    <fb>3194.7</fb>
    <v>16</v>
  </rv>
  <rv s="1">
    <fb>44357</fb>
    <v>0</v>
  </rv>
  <rv s="1">
    <fb>3194.5</fb>
    <v>16</v>
  </rv>
  <rv s="1">
    <fb>44358</fb>
    <v>0</v>
  </rv>
  <rv s="1">
    <fb>3175.55</fb>
    <v>16</v>
  </rv>
  <rv s="1">
    <fb>44361</fb>
    <v>0</v>
  </rv>
  <rv s="1">
    <fb>3274.1</fb>
    <v>16</v>
  </rv>
  <rv s="1">
    <fb>44362</fb>
    <v>0</v>
  </rv>
  <rv s="1">
    <fb>3359.5</fb>
    <v>16</v>
  </rv>
  <rv s="1">
    <fb>44363</fb>
    <v>0</v>
  </rv>
  <rv s="1">
    <fb>3310.4</fb>
    <v>16</v>
  </rv>
  <rv s="1">
    <fb>44364</fb>
    <v>0</v>
  </rv>
  <rv s="1">
    <fb>3285.55</fb>
    <v>16</v>
  </rv>
  <rv s="1">
    <fb>44365</fb>
    <v>0</v>
  </rv>
  <rv s="1">
    <fb>3317.7</fb>
    <v>16</v>
  </rv>
  <rv s="1">
    <fb>44368</fb>
    <v>0</v>
  </rv>
  <rv s="1">
    <fb>3311</fb>
    <v>16</v>
  </rv>
  <rv s="1">
    <fb>44369</fb>
    <v>0</v>
  </rv>
  <rv s="1">
    <fb>3373.8</fb>
    <v>16</v>
  </rv>
  <rv s="1">
    <fb>44370</fb>
    <v>0</v>
  </rv>
  <rv s="1">
    <fb>3310.9</fb>
    <v>16</v>
  </rv>
  <rv s="1">
    <fb>44371</fb>
    <v>0</v>
  </rv>
  <rv s="1">
    <fb>3323.8</fb>
    <v>16</v>
  </rv>
  <rv s="1">
    <fb>44372</fb>
    <v>0</v>
  </rv>
  <rv s="1">
    <fb>3315.35</fb>
    <v>16</v>
  </rv>
  <rv s="1">
    <fb>44375</fb>
    <v>0</v>
  </rv>
  <rv s="1">
    <fb>3332.2</fb>
    <v>16</v>
  </rv>
  <rv s="1">
    <fb>44376</fb>
    <v>0</v>
  </rv>
  <rv s="1">
    <fb>3270.85</fb>
    <v>16</v>
  </rv>
  <rv s="1">
    <fb>44377</fb>
    <v>0</v>
  </rv>
  <rv s="1">
    <fb>3344.1</fb>
    <v>16</v>
  </rv>
  <rv s="1">
    <fb>44378</fb>
    <v>0</v>
  </rv>
  <rv s="1">
    <fb>3315.65</fb>
    <v>16</v>
  </rv>
  <rv s="1">
    <fb>44379</fb>
    <v>0</v>
  </rv>
  <rv s="1">
    <fb>3314.3</fb>
    <v>16</v>
  </rv>
  <rv s="1">
    <fb>44382</fb>
    <v>0</v>
  </rv>
  <rv s="1">
    <fb>3360.65</fb>
    <v>16</v>
  </rv>
  <rv s="1">
    <fb>44383</fb>
    <v>0</v>
  </rv>
  <rv s="1">
    <fb>3364.6</fb>
    <v>16</v>
  </rv>
  <rv s="1">
    <fb>44384</fb>
    <v>0</v>
  </rv>
  <rv s="1">
    <fb>3396.4</fb>
    <v>16</v>
  </rv>
  <rv s="1">
    <fb>44385</fb>
    <v>0</v>
  </rv>
  <rv s="1">
    <fb>3389.2</fb>
    <v>16</v>
  </rv>
  <rv s="1">
    <fb>44386</fb>
    <v>0</v>
  </rv>
  <rv s="1">
    <fb>3377.6</fb>
    <v>16</v>
  </rv>
  <rv s="1">
    <fb>44389</fb>
    <v>0</v>
  </rv>
  <rv s="1">
    <fb>3349.05</fb>
    <v>16</v>
  </rv>
  <rv s="1">
    <fb>44390</fb>
    <v>0</v>
  </rv>
  <rv s="1">
    <fb>3355</fb>
    <v>16</v>
  </rv>
  <rv s="1">
    <fb>44391</fb>
    <v>0</v>
  </rv>
  <rv s="1">
    <fb>3330.05</fb>
    <v>16</v>
  </rv>
  <rv s="1">
    <fb>44392</fb>
    <v>0</v>
  </rv>
  <rv s="1">
    <fb>3328.5</fb>
    <v>16</v>
  </rv>
  <rv s="1">
    <fb>44393</fb>
    <v>0</v>
  </rv>
  <rv s="1">
    <fb>3349.2</fb>
    <v>16</v>
  </rv>
  <rv s="1">
    <fb>44396</fb>
    <v>0</v>
  </rv>
  <rv s="1">
    <fb>3331.6</fb>
    <v>16</v>
  </rv>
  <rv s="1">
    <fb>44397</fb>
    <v>0</v>
  </rv>
  <rv s="1">
    <fb>3397.3</fb>
    <v>16</v>
  </rv>
  <rv s="1">
    <fb>44399</fb>
    <v>0</v>
  </rv>
  <rv s="1">
    <fb>3397.35</fb>
    <v>16</v>
  </rv>
  <rv s="1">
    <fb>44400</fb>
    <v>0</v>
  </rv>
  <rv s="1">
    <fb>3413.2</fb>
    <v>16</v>
  </rv>
  <rv s="1">
    <fb>44403</fb>
    <v>0</v>
  </rv>
  <rv s="1">
    <fb>3483.55</fb>
    <v>16</v>
  </rv>
  <rv s="1">
    <fb>44404</fb>
    <v>0</v>
  </rv>
  <rv s="1">
    <fb>3499.4</fb>
    <v>16</v>
  </rv>
  <rv s="1">
    <fb>44405</fb>
    <v>0</v>
  </rv>
  <rv s="1">
    <fb>3488.5</fb>
    <v>16</v>
  </rv>
  <rv s="1">
    <fb>44406</fb>
    <v>0</v>
  </rv>
  <rv s="1">
    <fb>3502.6</fb>
    <v>16</v>
  </rv>
  <rv s="1">
    <fb>44407</fb>
    <v>0</v>
  </rv>
  <rv s="1">
    <fb>3500.8</fb>
    <v>16</v>
  </rv>
  <rv s="1">
    <fb>44410</fb>
    <v>0</v>
  </rv>
  <rv s="1">
    <fb>3502.4</fb>
    <v>16</v>
  </rv>
  <rv s="1">
    <fb>44411</fb>
    <v>0</v>
  </rv>
  <rv s="1">
    <fb>3566.25</fb>
    <v>16</v>
  </rv>
  <rv s="1">
    <fb>44412</fb>
    <v>0</v>
  </rv>
  <rv s="1">
    <fb>3593.05</fb>
    <v>16</v>
  </rv>
  <rv s="1">
    <fb>44413</fb>
    <v>0</v>
  </rv>
  <rv s="1">
    <fb>3564.15</fb>
    <v>16</v>
  </rv>
  <rv s="1">
    <fb>44414</fb>
    <v>0</v>
  </rv>
  <rv s="1">
    <fb>3529.2</fb>
    <v>16</v>
  </rv>
  <rv s="1">
    <fb>44417</fb>
    <v>0</v>
  </rv>
  <rv s="1">
    <fb>3523</fb>
    <v>16</v>
  </rv>
  <rv s="1">
    <fb>44418</fb>
    <v>0</v>
  </rv>
  <rv s="1">
    <fb>3551.65</fb>
    <v>16</v>
  </rv>
  <rv s="1">
    <fb>44419</fb>
    <v>0</v>
  </rv>
  <rv s="1">
    <fb>3563.95</fb>
    <v>16</v>
  </rv>
  <rv s="1">
    <fb>44420</fb>
    <v>0</v>
  </rv>
  <rv s="1">
    <fb>3561</fb>
    <v>16</v>
  </rv>
  <rv s="1">
    <fb>44421</fb>
    <v>0</v>
  </rv>
  <rv s="1">
    <fb>3594.55</fb>
    <v>16</v>
  </rv>
  <rv s="1">
    <fb>44424</fb>
    <v>0</v>
  </rv>
  <rv s="1">
    <fb>3633.5</fb>
    <v>16</v>
  </rv>
  <rv s="1">
    <fb>44425</fb>
    <v>0</v>
  </rv>
  <rv s="1">
    <fb>3634.35</fb>
    <v>16</v>
  </rv>
  <rv s="1">
    <fb>44426</fb>
    <v>0</v>
  </rv>
  <rv s="1">
    <fb>3650.6</fb>
    <v>16</v>
  </rv>
  <rv s="1">
    <fb>44428</fb>
    <v>0</v>
  </rv>
  <rv s="1">
    <fb>3643.1</fb>
    <v>16</v>
  </rv>
  <rv s="1">
    <fb>44431</fb>
    <v>0</v>
  </rv>
  <rv s="1">
    <fb>3673.75</fb>
    <v>16</v>
  </rv>
  <rv s="1">
    <fb>44432</fb>
    <v>0</v>
  </rv>
  <rv s="1">
    <fb>3708.55</fb>
    <v>16</v>
  </rv>
  <rv s="1">
    <fb>44433</fb>
    <v>0</v>
  </rv>
  <rv s="1">
    <fb>3789.7</fb>
    <v>16</v>
  </rv>
  <rv s="1">
    <fb>44434</fb>
    <v>0</v>
  </rv>
  <rv s="1">
    <fb>3847.8</fb>
    <v>16</v>
  </rv>
  <rv s="1">
    <fb>44435</fb>
    <v>0</v>
  </rv>
  <rv s="1">
    <fb>3833.05</fb>
    <v>16</v>
  </rv>
  <rv s="1">
    <fb>44438</fb>
    <v>0</v>
  </rv>
  <rv s="1">
    <fb>3888.35</fb>
    <v>16</v>
  </rv>
  <rv s="1">
    <fb>44439</fb>
    <v>0</v>
  </rv>
  <rv s="1">
    <fb>3954.8</fb>
    <v>16</v>
  </rv>
  <rv s="1">
    <fb>44440</fb>
    <v>0</v>
  </rv>
  <rv s="1">
    <fb>3968.6</fb>
    <v>16</v>
  </rv>
  <rv s="1">
    <fb>44441</fb>
    <v>0</v>
  </rv>
  <rv s="1">
    <fb>3917.65</fb>
    <v>16</v>
  </rv>
  <rv s="1">
    <fb>44442</fb>
    <v>0</v>
  </rv>
  <rv s="1">
    <fb>3938.9</fb>
    <v>16</v>
  </rv>
  <rv s="1">
    <fb>44445</fb>
    <v>0</v>
  </rv>
  <rv s="1">
    <fb>3921.3</fb>
    <v>16</v>
  </rv>
  <rv s="1">
    <fb>44446</fb>
    <v>0</v>
  </rv>
  <rv s="1">
    <fb>3937.55</fb>
    <v>16</v>
  </rv>
  <rv s="1">
    <fb>44447</fb>
    <v>0</v>
  </rv>
  <rv s="1">
    <fb>3932.95</fb>
    <v>16</v>
  </rv>
  <rv s="1">
    <fb>44448</fb>
    <v>0</v>
  </rv>
  <rv s="1">
    <fb>3950.5</fb>
    <v>16</v>
  </rv>
  <rv s="1">
    <fb>44452</fb>
    <v>0</v>
  </rv>
  <rv s="1">
    <fb>3961.85</fb>
    <v>16</v>
  </rv>
  <rv s="1">
    <fb>44453</fb>
    <v>0</v>
  </rv>
  <rv s="1">
    <fb>3979.7</fb>
    <v>16</v>
  </rv>
  <rv s="1">
    <fb>44454</fb>
    <v>0</v>
  </rv>
  <rv s="1">
    <fb>3982.6</fb>
    <v>16</v>
  </rv>
  <rv s="1">
    <fb>44455</fb>
    <v>0</v>
  </rv>
  <rv s="1">
    <fb>4084.5</fb>
    <v>16</v>
  </rv>
  <rv s="1">
    <fb>44456</fb>
    <v>0</v>
  </rv>
  <rv s="1">
    <fb>4239.6499999999996</fb>
    <v>16</v>
  </rv>
  <rv s="1">
    <fb>44459</fb>
    <v>0</v>
  </rv>
  <rv s="1">
    <fb>4355.8999999999996</fb>
    <v>16</v>
  </rv>
  <rv s="1">
    <fb>44460</fb>
    <v>0</v>
  </rv>
  <rv s="1">
    <fb>4361.95</fb>
    <v>16</v>
  </rv>
  <rv s="1">
    <fb>44461</fb>
    <v>0</v>
  </rv>
  <rv s="1">
    <fb>4378.6499999999996</fb>
    <v>16</v>
  </rv>
  <rv s="1">
    <fb>44462</fb>
    <v>0</v>
  </rv>
  <rv s="1">
    <fb>4409.8999999999996</fb>
    <v>16</v>
  </rv>
  <rv s="1">
    <fb>44463</fb>
    <v>0</v>
  </rv>
  <rv s="1">
    <fb>4422.3500000000004</fb>
    <v>16</v>
  </rv>
  <rv s="1">
    <fb>44466</fb>
    <v>0</v>
  </rv>
  <rv s="1">
    <fb>4385.75</fb>
    <v>16</v>
  </rv>
  <rv s="1">
    <fb>44467</fb>
    <v>0</v>
  </rv>
  <rv s="1">
    <fb>4315.75</fb>
    <v>16</v>
  </rv>
  <rv s="1">
    <fb>44468</fb>
    <v>0</v>
  </rv>
  <rv s="1">
    <fb>4251.2</fb>
    <v>16</v>
  </rv>
  <rv s="1">
    <fb>44469</fb>
    <v>0</v>
  </rv>
  <rv s="1">
    <fb>4250.2</fb>
    <v>16</v>
  </rv>
  <rv s="1">
    <fb>44470</fb>
    <v>0</v>
  </rv>
  <rv s="1">
    <fb>4235.6000000000004</fb>
    <v>16</v>
  </rv>
  <rv s="1">
    <fb>44473</fb>
    <v>0</v>
  </rv>
  <rv s="1">
    <fb>4257.3500000000004</fb>
    <v>16</v>
  </rv>
  <rv s="1">
    <fb>44474</fb>
    <v>0</v>
  </rv>
  <rv s="1">
    <fb>4257.3</fb>
    <v>16</v>
  </rv>
  <rv s="1">
    <fb>44475</fb>
    <v>0</v>
  </rv>
  <rv s="1">
    <fb>4218.55</fb>
    <v>16</v>
  </rv>
  <rv s="1">
    <fb>44476</fb>
    <v>0</v>
  </rv>
  <rv s="1">
    <fb>4311.7</fb>
    <v>16</v>
  </rv>
  <rv s="1">
    <fb>44477</fb>
    <v>0</v>
  </rv>
  <rv s="1">
    <fb>4407.95</fb>
    <v>16</v>
  </rv>
  <rv s="1">
    <fb>44480</fb>
    <v>0</v>
  </rv>
  <rv s="1">
    <fb>4719.45</fb>
    <v>16</v>
  </rv>
  <rv s="1">
    <fb>44481</fb>
    <v>0</v>
  </rv>
  <rv s="1">
    <fb>4739</fb>
    <v>16</v>
  </rv>
  <rv s="1">
    <fb>44482</fb>
    <v>0</v>
  </rv>
  <rv s="1">
    <fb>5117.1499999999996</fb>
    <v>16</v>
  </rv>
  <rv s="1">
    <fb>44483</fb>
    <v>0</v>
  </rv>
  <rv s="1">
    <fb>5323.75</fb>
    <v>16</v>
  </rv>
  <rv s="1">
    <fb>44487</fb>
    <v>0</v>
  </rv>
  <rv s="1">
    <fb>4897.8</fb>
    <v>16</v>
  </rv>
  <rv s="1">
    <fb>44488</fb>
    <v>0</v>
  </rv>
  <rv s="1">
    <fb>4754.55</fb>
    <v>16</v>
  </rv>
  <rv s="1">
    <fb>44489</fb>
    <v>0</v>
  </rv>
  <rv s="1">
    <fb>4596.3999999999996</fb>
    <v>16</v>
  </rv>
  <rv s="1">
    <fb>44490</fb>
    <v>0</v>
  </rv>
  <rv s="1">
    <fb>4521.25</fb>
    <v>16</v>
  </rv>
  <rv s="1">
    <fb>44491</fb>
    <v>0</v>
  </rv>
  <rv s="1">
    <fb>4521.45</fb>
    <v>16</v>
  </rv>
  <rv s="1">
    <fb>44494</fb>
    <v>0</v>
  </rv>
  <rv s="1">
    <fb>4400.6000000000004</fb>
    <v>16</v>
  </rv>
  <rv s="1">
    <fb>44495</fb>
    <v>0</v>
  </rv>
  <rv s="1">
    <fb>4568.5</fb>
    <v>16</v>
  </rv>
  <rv s="1">
    <fb>44496</fb>
    <v>0</v>
  </rv>
  <rv s="1">
    <fb>4733</fb>
    <v>16</v>
  </rv>
  <rv s="1">
    <fb>44497</fb>
    <v>0</v>
  </rv>
  <rv s="1">
    <fb>4675.6499999999996</fb>
    <v>16</v>
  </rv>
  <rv s="1">
    <fb>44498</fb>
    <v>0</v>
  </rv>
  <rv s="1">
    <fb>4635.45</fb>
    <v>16</v>
  </rv>
  <rv s="1">
    <fb>44501</fb>
    <v>0</v>
  </rv>
  <rv s="1">
    <fb>4564.75</fb>
    <v>16</v>
  </rv>
  <rv s="1">
    <fb>44502</fb>
    <v>0</v>
  </rv>
  <rv s="1">
    <fb>4597.05</fb>
    <v>16</v>
  </rv>
  <rv s="1">
    <fb>44503</fb>
    <v>0</v>
  </rv>
  <rv s="1">
    <fb>4741.3</fb>
    <v>16</v>
  </rv>
  <rv s="1">
    <fb>44504</fb>
    <v>0</v>
  </rv>
  <rv s="1">
    <fb>4783.7</fb>
    <v>16</v>
  </rv>
  <rv s="1">
    <fb>44508</fb>
    <v>0</v>
  </rv>
  <rv s="1">
    <fb>4748.5</fb>
    <v>16</v>
  </rv>
  <rv s="1">
    <fb>44509</fb>
    <v>0</v>
  </rv>
  <rv s="1">
    <fb>4757.1499999999996</fb>
    <v>16</v>
  </rv>
  <rv s="1">
    <fb>44510</fb>
    <v>0</v>
  </rv>
  <rv s="1">
    <fb>4960.3</fb>
    <v>16</v>
  </rv>
  <rv s="1">
    <fb>44511</fb>
    <v>0</v>
  </rv>
  <rv s="1">
    <fb>4997.75</fb>
    <v>16</v>
  </rv>
  <rv s="1">
    <fb>44512</fb>
    <v>0</v>
  </rv>
  <rv s="1">
    <fb>5078.55</fb>
    <v>16</v>
  </rv>
  <rv s="1">
    <fb>44515</fb>
    <v>0</v>
  </rv>
  <rv s="1">
    <fb>5023.3</fb>
    <v>16</v>
  </rv>
  <rv s="1">
    <fb>44516</fb>
    <v>0</v>
  </rv>
  <rv s="1">
    <fb>5081.5</fb>
    <v>16</v>
  </rv>
  <rv s="1">
    <fb>44517</fb>
    <v>0</v>
  </rv>
  <rv s="1">
    <fb>5126.3999999999996</fb>
    <v>16</v>
  </rv>
  <rv s="1">
    <fb>44518</fb>
    <v>0</v>
  </rv>
  <rv s="1">
    <fb>5080.8999999999996</fb>
    <v>16</v>
  </rv>
  <rv s="1">
    <fb>44522</fb>
    <v>0</v>
  </rv>
  <rv s="1">
    <fb>4828.3</fb>
    <v>16</v>
  </rv>
  <rv s="1">
    <fb>44523</fb>
    <v>0</v>
  </rv>
  <rv s="1">
    <fb>4843.3</fb>
    <v>16</v>
  </rv>
  <rv s="1">
    <fb>44524</fb>
    <v>0</v>
  </rv>
  <rv s="1">
    <fb>4882.6000000000004</fb>
    <v>16</v>
  </rv>
  <rv s="1">
    <fb>44525</fb>
    <v>0</v>
  </rv>
  <rv s="1">
    <fb>4894.5</fb>
    <v>16</v>
  </rv>
  <rv s="1">
    <fb>44526</fb>
    <v>0</v>
  </rv>
  <rv s="1">
    <fb>4718.75</fb>
    <v>16</v>
  </rv>
  <rv s="1">
    <fb>44529</fb>
    <v>0</v>
  </rv>
  <rv s="1">
    <fb>4673.3500000000004</fb>
    <v>16</v>
  </rv>
  <rv s="1">
    <fb>44530</fb>
    <v>0</v>
  </rv>
  <rv s="1">
    <fb>4710.8999999999996</fb>
    <v>16</v>
  </rv>
  <rv s="1">
    <fb>44531</fb>
    <v>0</v>
  </rv>
  <rv s="1">
    <fb>4693.7</fb>
    <v>16</v>
  </rv>
  <rv s="1">
    <fb>44532</fb>
    <v>0</v>
  </rv>
  <rv s="1">
    <fb>4782.95</fb>
    <v>16</v>
  </rv>
  <rv s="1">
    <fb>44533</fb>
    <v>0</v>
  </rv>
  <rv s="1">
    <fb>4799.05</fb>
    <v>16</v>
  </rv>
  <rv s="1">
    <fb>44536</fb>
    <v>0</v>
  </rv>
  <rv s="1">
    <fb>4593.45</fb>
    <v>16</v>
  </rv>
  <rv s="1">
    <fb>44537</fb>
    <v>0</v>
  </rv>
  <rv s="1">
    <fb>4660.6499999999996</fb>
    <v>16</v>
  </rv>
  <rv s="1">
    <fb>44538</fb>
    <v>0</v>
  </rv>
  <rv s="1">
    <fb>4814.6000000000004</fb>
    <v>16</v>
  </rv>
  <rv s="1">
    <fb>44539</fb>
    <v>0</v>
  </rv>
  <rv s="1">
    <fb>4821.2</fb>
    <v>16</v>
  </rv>
  <rv s="1">
    <fb>44540</fb>
    <v>0</v>
  </rv>
  <rv s="1">
    <fb>4796.6000000000004</fb>
    <v>16</v>
  </rv>
  <rv s="1">
    <fb>44543</fb>
    <v>0</v>
  </rv>
  <rv s="1">
    <fb>4765.8</fb>
    <v>16</v>
  </rv>
  <rv s="1">
    <fb>44544</fb>
    <v>0</v>
  </rv>
  <rv s="1">
    <fb>4814.3999999999996</fb>
    <v>16</v>
  </rv>
  <rv s="1">
    <fb>44545</fb>
    <v>0</v>
  </rv>
  <rv s="1">
    <fb>4749.45</fb>
    <v>16</v>
  </rv>
  <rv s="1">
    <fb>44546</fb>
    <v>0</v>
  </rv>
  <rv s="1">
    <fb>4742.1000000000004</fb>
    <v>16</v>
  </rv>
  <rv s="1">
    <fb>44547</fb>
    <v>0</v>
  </rv>
  <rv s="1">
    <fb>4697.8</fb>
    <v>16</v>
  </rv>
  <rv s="1">
    <fb>44550</fb>
    <v>0</v>
  </rv>
  <rv s="1">
    <fb>4618.95</fb>
    <v>16</v>
  </rv>
  <rv s="1">
    <fb>44551</fb>
    <v>0</v>
  </rv>
  <rv s="1">
    <fb>4587.3999999999996</fb>
    <v>16</v>
  </rv>
  <rv s="1">
    <fb>44552</fb>
    <v>0</v>
  </rv>
  <rv s="1">
    <fb>4655.8500000000004</fb>
    <v>16</v>
  </rv>
  <rv s="1">
    <fb>44553</fb>
    <v>0</v>
  </rv>
  <rv s="1">
    <fb>4647.8999999999996</fb>
    <v>16</v>
  </rv>
  <rv s="1">
    <fb>44554</fb>
    <v>0</v>
  </rv>
  <rv s="1">
    <fb>4628.8999999999996</fb>
    <v>16</v>
  </rv>
  <rv s="1">
    <fb>44557</fb>
    <v>0</v>
  </rv>
  <rv s="1">
    <fb>4668.6499999999996</fb>
    <v>16</v>
  </rv>
  <rv s="1">
    <fb>44558</fb>
    <v>0</v>
  </rv>
  <rv s="1">
    <fb>4721.95</fb>
    <v>16</v>
  </rv>
  <rv s="1">
    <fb>44559</fb>
    <v>0</v>
  </rv>
  <rv s="1">
    <fb>4683.95</fb>
    <v>16</v>
  </rv>
  <rv s="1">
    <fb>44560</fb>
    <v>0</v>
  </rv>
  <rv s="1">
    <fb>4639.3500000000004</fb>
    <v>16</v>
  </rv>
  <rv s="1">
    <fb>44561</fb>
    <v>0</v>
  </rv>
  <rv s="1">
    <fb>4671.45</fb>
    <v>16</v>
  </rv>
  <rv s="1">
    <fb>44564</fb>
    <v>0</v>
  </rv>
  <rv s="1">
    <fb>4711.5</fb>
    <v>16</v>
  </rv>
  <rv s="1">
    <fb>44565</fb>
    <v>0</v>
  </rv>
  <rv s="1">
    <fb>4726.95</fb>
    <v>16</v>
  </rv>
  <rv s="1">
    <fb>44566</fb>
    <v>0</v>
  </rv>
  <rv s="1">
    <fb>4687.3999999999996</fb>
    <v>16</v>
  </rv>
  <rv s="1">
    <fb>44567</fb>
    <v>0</v>
  </rv>
  <rv s="1">
    <fb>4705.6499999999996</fb>
    <v>16</v>
  </rv>
  <rv s="1">
    <fb>44568</fb>
    <v>0</v>
  </rv>
  <rv s="1">
    <fb>4731.3500000000004</fb>
    <v>16</v>
  </rv>
  <rv s="1">
    <fb>44571</fb>
    <v>0</v>
  </rv>
  <rv s="1">
    <fb>4633.55</fb>
    <v>16</v>
  </rv>
  <rv s="1">
    <fb>44572</fb>
    <v>0</v>
  </rv>
  <rv s="1">
    <fb>4504.8999999999996</fb>
    <v>16</v>
  </rv>
  <rv s="1">
    <fb>44573</fb>
    <v>0</v>
  </rv>
  <rv s="1">
    <fb>4276.1000000000004</fb>
    <v>16</v>
  </rv>
  <rv s="1">
    <fb>44574</fb>
    <v>0</v>
  </rv>
  <rv s="1">
    <fb>4254.6000000000004</fb>
    <v>16</v>
  </rv>
  <rv s="1">
    <fb>44575</fb>
    <v>0</v>
  </rv>
  <rv s="1">
    <fb>4322.7</fb>
    <v>16</v>
  </rv>
  <rv s="1">
    <fb>44578</fb>
    <v>0</v>
  </rv>
  <rv s="1">
    <fb>4400.5</fb>
    <v>16</v>
  </rv>
  <rv s="1">
    <fb>44579</fb>
    <v>0</v>
  </rv>
  <rv s="1">
    <fb>4441.1499999999996</fb>
    <v>16</v>
  </rv>
  <rv s="1">
    <fb>44580</fb>
    <v>0</v>
  </rv>
  <rv s="1">
    <fb>4483.3999999999996</fb>
    <v>16</v>
  </rv>
  <rv s="1">
    <fb>44581</fb>
    <v>0</v>
  </rv>
  <rv s="1">
    <fb>4483.55</fb>
    <v>16</v>
  </rv>
  <rv s="1">
    <fb>44582</fb>
    <v>0</v>
  </rv>
  <rv s="1">
    <fb>4299.8</fb>
    <v>16</v>
  </rv>
  <rv s="1">
    <fb>44585</fb>
    <v>0</v>
  </rv>
  <rv s="1">
    <fb>4035.3</fb>
    <v>16</v>
  </rv>
  <rv s="1">
    <fb>44586</fb>
    <v>0</v>
  </rv>
  <rv s="1">
    <fb>4095.45</fb>
    <v>16</v>
  </rv>
  <rv s="1">
    <fb>44588</fb>
    <v>0</v>
  </rv>
  <rv s="1">
    <fb>4063.3</fb>
    <v>16</v>
  </rv>
  <rv s="1">
    <fb>44589</fb>
    <v>0</v>
  </rv>
  <rv s="1">
    <fb>4076</fb>
    <v>16</v>
  </rv>
  <rv s="1">
    <fb>44592</fb>
    <v>0</v>
  </rv>
  <rv s="1">
    <fb>4114.3500000000004</fb>
    <v>16</v>
  </rv>
  <rv s="1">
    <fb>44593</fb>
    <v>0</v>
  </rv>
  <rv s="1">
    <fb>4225.6000000000004</fb>
    <v>16</v>
  </rv>
  <rv s="1">
    <fb>44594</fb>
    <v>0</v>
  </rv>
  <rv s="1">
    <fb>4236.6499999999996</fb>
    <v>16</v>
  </rv>
  <rv s="1">
    <fb>44595</fb>
    <v>0</v>
  </rv>
  <rv s="1">
    <fb>4140</fb>
    <v>16</v>
  </rv>
  <rv s="1">
    <fb>44596</fb>
    <v>0</v>
  </rv>
  <rv s="1">
    <fb>4081.9</fb>
    <v>16</v>
  </rv>
  <rv s="1">
    <fb>44599</fb>
    <v>0</v>
  </rv>
  <rv s="1">
    <fb>4073.55</fb>
    <v>16</v>
  </rv>
  <rv s="1">
    <fb>44600</fb>
    <v>0</v>
  </rv>
  <rv s="1">
    <fb>4015</fb>
    <v>16</v>
  </rv>
  <rv s="1">
    <fb>44601</fb>
    <v>0</v>
  </rv>
  <rv s="1">
    <fb>4002.1</fb>
    <v>16</v>
  </rv>
  <rv s="1">
    <fb>44602</fb>
    <v>0</v>
  </rv>
  <rv s="1">
    <fb>4162.7</fb>
    <v>16</v>
  </rv>
  <rv s="1">
    <fb>44603</fb>
    <v>0</v>
  </rv>
  <rv s="1">
    <fb>4142.25</fb>
    <v>16</v>
  </rv>
  <rv s="1">
    <fb>44606</fb>
    <v>0</v>
  </rv>
  <rv s="1">
    <fb>3979.75</fb>
    <v>16</v>
  </rv>
  <rv s="1">
    <fb>44607</fb>
    <v>0</v>
  </rv>
  <rv s="1">
    <fb>4081.75</fb>
    <v>16</v>
  </rv>
  <rv s="1">
    <fb>44608</fb>
    <v>0</v>
  </rv>
  <rv s="1">
    <fb>4051.15</fb>
    <v>16</v>
  </rv>
  <rv s="1">
    <fb>44609</fb>
    <v>0</v>
  </rv>
  <rv s="1">
    <fb>4115.3999999999996</fb>
    <v>16</v>
  </rv>
  <rv s="1">
    <fb>44610</fb>
    <v>0</v>
  </rv>
  <rv s="1">
    <fb>4073.1</fb>
    <v>16</v>
  </rv>
  <rv s="1">
    <fb>44613</fb>
    <v>0</v>
  </rv>
  <rv s="1">
    <fb>4096.6000000000004</fb>
    <v>16</v>
  </rv>
  <rv s="1">
    <fb>44614</fb>
    <v>0</v>
  </rv>
  <rv s="1">
    <fb>4157.1000000000004</fb>
    <v>16</v>
  </rv>
  <rv s="1">
    <fb>44615</fb>
    <v>0</v>
  </rv>
  <rv s="1">
    <fb>4193.45</fb>
    <v>16</v>
  </rv>
  <rv s="1">
    <fb>44616</fb>
    <v>0</v>
  </rv>
  <rv s="1">
    <fb>4014.65</fb>
    <v>16</v>
  </rv>
  <rv s="1">
    <fb>44617</fb>
    <v>0</v>
  </rv>
  <rv s="1">
    <fb>4190.75</fb>
    <v>16</v>
  </rv>
  <rv s="1">
    <fb>44620</fb>
    <v>0</v>
  </rv>
  <rv s="1">
    <fb>4340.3500000000004</fb>
    <v>16</v>
  </rv>
  <rv s="1">
    <fb>44622</fb>
    <v>0</v>
  </rv>
  <rv s="1">
    <fb>4295.1499999999996</fb>
    <v>16</v>
  </rv>
  <rv s="1">
    <fb>44623</fb>
    <v>0</v>
  </rv>
  <rv s="1">
    <fb>4276.5</fb>
    <v>16</v>
  </rv>
  <rv s="1">
    <fb>44624</fb>
    <v>0</v>
  </rv>
  <rv s="1">
    <fb>4110.2</fb>
    <v>16</v>
  </rv>
  <rv s="1">
    <fb>44627</fb>
    <v>0</v>
  </rv>
  <rv s="1">
    <fb>3991.65</fb>
    <v>16</v>
  </rv>
  <rv s="1">
    <fb>44628</fb>
    <v>0</v>
  </rv>
  <rv s="1">
    <fb>4124</fb>
    <v>16</v>
  </rv>
  <rv s="1">
    <fb>44629</fb>
    <v>0</v>
  </rv>
  <rv s="1">
    <fb>4096.7</fb>
    <v>16</v>
  </rv>
  <rv s="1">
    <fb>44630</fb>
    <v>0</v>
  </rv>
  <rv s="1">
    <fb>4168.6000000000004</fb>
    <v>16</v>
  </rv>
  <rv s="1">
    <fb>44631</fb>
    <v>0</v>
  </rv>
  <rv s="1">
    <fb>4198.95</fb>
    <v>16</v>
  </rv>
  <rv s="1">
    <fb>44634</fb>
    <v>0</v>
  </rv>
  <rv s="1">
    <fb>4168.25</fb>
    <v>16</v>
  </rv>
  <rv s="1">
    <fb>44635</fb>
    <v>0</v>
  </rv>
  <rv s="1">
    <fb>4231.05</fb>
    <v>16</v>
  </rv>
  <rv s="1">
    <fb>44636</fb>
    <v>0</v>
  </rv>
  <rv s="1">
    <fb>4169.55</fb>
    <v>16</v>
  </rv>
  <rv s="1">
    <fb>44637</fb>
    <v>0</v>
  </rv>
  <rv s="1">
    <fb>4192.75</fb>
    <v>16</v>
  </rv>
  <rv s="1">
    <fb>44641</fb>
    <v>0</v>
  </rv>
  <rv s="1">
    <fb>4095.2</fb>
    <v>16</v>
  </rv>
  <rv s="1">
    <fb>44642</fb>
    <v>0</v>
  </rv>
  <rv s="1">
    <fb>4054</fb>
    <v>16</v>
  </rv>
  <rv s="1">
    <fb>44643</fb>
    <v>0</v>
  </rv>
  <rv s="1">
    <fb>4091.35</fb>
    <v>16</v>
  </rv>
  <rv s="1">
    <fb>44644</fb>
    <v>0</v>
  </rv>
  <rv s="1">
    <fb>4042.85</fb>
    <v>16</v>
  </rv>
  <rv s="1">
    <fb>44645</fb>
    <v>0</v>
  </rv>
  <rv s="1">
    <fb>4001.3</fb>
    <v>16</v>
  </rv>
  <rv s="1">
    <fb>44648</fb>
    <v>0</v>
  </rv>
  <rv s="1">
    <fb>4010.05</fb>
    <v>16</v>
  </rv>
  <rv s="1">
    <fb>44649</fb>
    <v>0</v>
  </rv>
  <rv s="1">
    <fb>4006.1</fb>
    <v>16</v>
  </rv>
  <rv s="1">
    <fb>44650</fb>
    <v>0</v>
  </rv>
  <rv s="1">
    <fb>3973.4</fb>
    <v>16</v>
  </rv>
  <rv s="1">
    <fb>44651</fb>
    <v>0</v>
  </rv>
  <rv s="1">
    <fb>4003.35</fb>
    <v>16</v>
  </rv>
  <rv s="1">
    <fb>44652</fb>
    <v>0</v>
  </rv>
  <rv s="1">
    <fb>4082.2</fb>
    <v>16</v>
  </rv>
  <rv s="1">
    <fb>44655</fb>
    <v>0</v>
  </rv>
  <rv s="1">
    <fb>4106.6499999999996</fb>
    <v>16</v>
  </rv>
  <rv s="1">
    <fb>44656</fb>
    <v>0</v>
  </rv>
  <rv s="1">
    <fb>4109.7</fb>
    <v>16</v>
  </rv>
  <rv s="1">
    <fb>44657</fb>
    <v>0</v>
  </rv>
  <rv s="1">
    <fb>4101.8999999999996</fb>
    <v>16</v>
  </rv>
  <rv s="1">
    <fb>44658</fb>
    <v>0</v>
  </rv>
  <rv s="1">
    <fb>4159.7</fb>
    <v>16</v>
  </rv>
  <rv s="1">
    <fb>44659</fb>
    <v>0</v>
  </rv>
  <rv s="1">
    <fb>4146.25</fb>
    <v>16</v>
  </rv>
  <rv s="1">
    <fb>44662</fb>
    <v>0</v>
  </rv>
  <rv s="1">
    <fb>4171.6000000000004</fb>
    <v>16</v>
  </rv>
  <rv s="1">
    <fb>44663</fb>
    <v>0</v>
  </rv>
  <rv s="1">
    <fb>4088.7</fb>
    <v>16</v>
  </rv>
  <rv s="1">
    <fb>44664</fb>
    <v>0</v>
  </rv>
  <rv s="1">
    <fb>4090.9</fb>
    <v>16</v>
  </rv>
  <rv s="1">
    <fb>44669</fb>
    <v>0</v>
  </rv>
  <rv s="1">
    <fb>4056</fb>
    <v>16</v>
  </rv>
  <rv s="1">
    <fb>44670</fb>
    <v>0</v>
  </rv>
  <rv s="1">
    <fb>4008.9</fb>
    <v>16</v>
  </rv>
  <rv s="1">
    <fb>44671</fb>
    <v>0</v>
  </rv>
  <rv s="1">
    <fb>4054.8</fb>
    <v>16</v>
  </rv>
  <rv s="1">
    <fb>44672</fb>
    <v>0</v>
  </rv>
  <rv s="1">
    <fb>4030.25</fb>
    <v>16</v>
  </rv>
  <rv s="1">
    <fb>44673</fb>
    <v>0</v>
  </rv>
  <rv s="1">
    <fb>4028.85</fb>
    <v>16</v>
  </rv>
  <rv s="1">
    <fb>44676</fb>
    <v>0</v>
  </rv>
  <rv s="1">
    <fb>3989.2</fb>
    <v>16</v>
  </rv>
  <rv s="1">
    <fb>44677</fb>
    <v>0</v>
  </rv>
  <rv s="1">
    <fb>4044.25</fb>
    <v>16</v>
  </rv>
  <rv s="1">
    <fb>44678</fb>
    <v>0</v>
  </rv>
  <rv s="1">
    <fb>3977.7</fb>
    <v>16</v>
  </rv>
  <rv s="1">
    <fb>44679</fb>
    <v>0</v>
  </rv>
  <rv s="1">
    <fb>4024.55</fb>
    <v>16</v>
  </rv>
  <rv s="1">
    <fb>44680</fb>
    <v>0</v>
  </rv>
  <rv s="1">
    <fb>3944.25</fb>
    <v>16</v>
  </rv>
  <rv s="1">
    <fb>44683</fb>
    <v>0</v>
  </rv>
  <rv s="1">
    <fb>3983.35</fb>
    <v>16</v>
  </rv>
  <rv s="1">
    <fb>44685</fb>
    <v>0</v>
  </rv>
  <rv s="1">
    <fb>3867.15</fb>
    <v>16</v>
  </rv>
  <rv s="1">
    <fb>44686</fb>
    <v>0</v>
  </rv>
  <rv s="1">
    <fb>3943.8</fb>
    <v>16</v>
  </rv>
  <rv s="1">
    <fb>44687</fb>
    <v>0</v>
  </rv>
  <rv s="1">
    <fb>3666.2</fb>
    <v>16</v>
  </rv>
  <rv s="1">
    <fb>44690</fb>
    <v>0</v>
  </rv>
  <rv s="1">
    <fb>3520.3</fb>
    <v>16</v>
  </rv>
  <rv s="1">
    <fb>44691</fb>
    <v>0</v>
  </rv>
  <rv s="1">
    <fb>3414.95</fb>
    <v>16</v>
  </rv>
  <rv s="1">
    <fb>44692</fb>
    <v>0</v>
  </rv>
  <rv s="1">
    <fb>3339.7</fb>
    <v>16</v>
  </rv>
  <rv s="1">
    <fb>44693</fb>
    <v>0</v>
  </rv>
  <rv s="1">
    <fb>3270.45</fb>
    <v>16</v>
  </rv>
  <rv s="1">
    <fb>44694</fb>
    <v>0</v>
  </rv>
  <rv s="1">
    <fb>3230.6</fb>
    <v>16</v>
  </rv>
  <rv s="1">
    <fb>44697</fb>
    <v>0</v>
  </rv>
  <rv s="1">
    <fb>3561.1</fb>
    <v>16</v>
  </rv>
  <rv s="1">
    <fb>44698</fb>
    <v>0</v>
  </rv>
  <rv s="1">
    <fb>3657</fb>
    <v>16</v>
  </rv>
  <rv s="1">
    <fb>44699</fb>
    <v>0</v>
  </rv>
  <rv s="1">
    <fb>3664.05</fb>
    <v>16</v>
  </rv>
  <rv s="1">
    <fb>44700</fb>
    <v>0</v>
  </rv>
  <rv s="1">
    <fb>3614.85</fb>
    <v>16</v>
  </rv>
  <rv s="1">
    <fb>44701</fb>
    <v>0</v>
  </rv>
  <rv s="1">
    <fb>3630.4</fb>
    <v>16</v>
  </rv>
  <rv s="1">
    <fb>44704</fb>
    <v>0</v>
  </rv>
  <rv s="1">
    <fb>3574.1</fb>
    <v>16</v>
  </rv>
  <rv s="1">
    <fb>44705</fb>
    <v>0</v>
  </rv>
  <rv s="1">
    <fb>3656.75</fb>
    <v>16</v>
  </rv>
  <rv s="1">
    <fb>44706</fb>
    <v>0</v>
  </rv>
  <rv s="1">
    <fb>3586.45</fb>
    <v>16</v>
  </rv>
  <rv s="1">
    <fb>44707</fb>
    <v>0</v>
  </rv>
  <rv s="1">
    <fb>3577.45</fb>
    <v>16</v>
  </rv>
  <rv s="1">
    <fb>44708</fb>
    <v>0</v>
  </rv>
  <rv s="1">
    <fb>3613.85</fb>
    <v>16</v>
  </rv>
  <rv s="1">
    <fb>44711</fb>
    <v>0</v>
  </rv>
  <rv s="1">
    <fb>3796.4</fb>
    <v>16</v>
  </rv>
  <rv s="1">
    <fb>44712</fb>
    <v>0</v>
  </rv>
  <rv s="1">
    <fb>3972.8</fb>
    <v>16</v>
  </rv>
  <rv s="1">
    <fb>44713</fb>
    <v>0</v>
  </rv>
  <rv s="1">
    <fb>3874.05</fb>
    <v>16</v>
  </rv>
  <rv s="1">
    <fb>44714</fb>
    <v>0</v>
  </rv>
  <rv s="1">
    <fb>3856.9</fb>
    <v>16</v>
  </rv>
  <rv s="1">
    <fb>44715</fb>
    <v>0</v>
  </rv>
  <rv s="1">
    <fb>3820.1</fb>
    <v>16</v>
  </rv>
  <rv s="1">
    <fb>44718</fb>
    <v>0</v>
  </rv>
  <rv s="1">
    <fb>3734.75</fb>
    <v>16</v>
  </rv>
  <rv s="1">
    <fb>44719</fb>
    <v>0</v>
  </rv>
  <rv s="1">
    <fb>3726.7</fb>
    <v>16</v>
  </rv>
  <rv s="1">
    <fb>44720</fb>
    <v>0</v>
  </rv>
  <rv s="1">
    <fb>3739.4</fb>
    <v>16</v>
  </rv>
  <rv s="1">
    <fb>44721</fb>
    <v>0</v>
  </rv>
  <rv s="1">
    <fb>3830.35</fb>
    <v>16</v>
  </rv>
  <rv s="1">
    <fb>44722</fb>
    <v>0</v>
  </rv>
  <rv s="1">
    <fb>3755.65</fb>
    <v>16</v>
  </rv>
  <rv s="1">
    <fb>44725</fb>
    <v>0</v>
  </rv>
  <rv s="1">
    <fb>3661.6</fb>
    <v>16</v>
  </rv>
  <rv s="1">
    <fb>44726</fb>
    <v>0</v>
  </rv>
  <rv s="1">
    <fb>3648.3</fb>
    <v>16</v>
  </rv>
  <rv s="1">
    <fb>44727</fb>
    <v>0</v>
  </rv>
  <rv s="1">
    <fb>3662.9</fb>
    <v>16</v>
  </rv>
  <rv s="1">
    <fb>44728</fb>
    <v>0</v>
  </rv>
  <rv s="1">
    <fb>3682.6</fb>
    <v>16</v>
  </rv>
  <rv s="1">
    <fb>44729</fb>
    <v>0</v>
  </rv>
  <rv s="1">
    <fb>3460.55</fb>
    <v>16</v>
  </rv>
  <rv s="1">
    <fb>44732</fb>
    <v>0</v>
  </rv>
  <rv s="1">
    <fb>3479.1</fb>
    <v>16</v>
  </rv>
  <rv s="1">
    <fb>44733</fb>
    <v>0</v>
  </rv>
  <rv s="1">
    <fb>3519.55</fb>
    <v>16</v>
  </rv>
  <rv s="1">
    <fb>44734</fb>
    <v>0</v>
  </rv>
  <rv s="1">
    <fb>3486.35</fb>
    <v>16</v>
  </rv>
  <rv s="1">
    <fb>44735</fb>
    <v>0</v>
  </rv>
  <rv s="1">
    <fb>3440.45</fb>
    <v>16</v>
  </rv>
  <rv s="1">
    <fb>44736</fb>
    <v>0</v>
  </rv>
  <rv s="1">
    <fb>3412</fb>
    <v>16</v>
  </rv>
  <rv s="1">
    <fb>44739</fb>
    <v>0</v>
  </rv>
  <rv s="1">
    <fb>3408.6</fb>
    <v>16</v>
  </rv>
  <rv s="1">
    <fb>44740</fb>
    <v>0</v>
  </rv>
  <rv s="1">
    <fb>3479.95</fb>
    <v>16</v>
  </rv>
  <rv s="1">
    <fb>44741</fb>
    <v>0</v>
  </rv>
  <rv s="1">
    <fb>3445.25</fb>
    <v>16</v>
  </rv>
  <rv s="1">
    <fb>44742</fb>
    <v>0</v>
  </rv>
  <rv s="1">
    <fb>3406.1</fb>
    <v>16</v>
  </rv>
  <rv s="1">
    <fb>44743</fb>
    <v>0</v>
  </rv>
  <rv s="1">
    <fb>3388.75</fb>
    <v>16</v>
  </rv>
  <rv s="1">
    <fb>44746</fb>
    <v>0</v>
  </rv>
  <rv s="1">
    <fb>3495.5</fb>
    <v>16</v>
  </rv>
  <rv s="1">
    <fb>44747</fb>
    <v>0</v>
  </rv>
  <rv s="1">
    <fb>3639.05</fb>
    <v>16</v>
  </rv>
  <rv s="1">
    <fb>44748</fb>
    <v>0</v>
  </rv>
  <rv s="1">
    <fb>3792</fb>
    <v>16</v>
  </rv>
  <rv s="1">
    <fb>44749</fb>
    <v>0</v>
  </rv>
  <rv s="1">
    <fb>3850.95</fb>
    <v>16</v>
  </rv>
  <rv s="1">
    <fb>44750</fb>
    <v>0</v>
  </rv>
  <rv s="1">
    <fb>3941.7</fb>
    <v>16</v>
  </rv>
  <rv s="1">
    <fb>44753</fb>
    <v>0</v>
  </rv>
  <rv s="1">
    <fb>3986.85</fb>
    <v>16</v>
  </rv>
  <rv s="1">
    <fb>44754</fb>
    <v>0</v>
  </rv>
  <rv s="1">
    <fb>3878.4</fb>
    <v>16</v>
  </rv>
  <rv s="1">
    <fb>44755</fb>
    <v>0</v>
  </rv>
  <rv s="1">
    <fb>3883.35</fb>
    <v>16</v>
  </rv>
  <rv s="1">
    <fb>44756</fb>
    <v>0</v>
  </rv>
  <rv s="1">
    <fb>3924.85</fb>
    <v>16</v>
  </rv>
  <rv s="1">
    <fb>44757</fb>
    <v>0</v>
  </rv>
  <rv s="1">
    <fb>3926.8</fb>
    <v>16</v>
  </rv>
  <rv s="1">
    <fb>44760</fb>
    <v>0</v>
  </rv>
  <rv s="1">
    <fb>3945.75</fb>
    <v>16</v>
  </rv>
  <rv s="1">
    <fb>44761</fb>
    <v>0</v>
  </rv>
  <rv s="1">
    <fb>3931.3</fb>
    <v>16</v>
  </rv>
  <rv s="1">
    <fb>44762</fb>
    <v>0</v>
  </rv>
  <rv s="1">
    <fb>3915.45</fb>
    <v>16</v>
  </rv>
  <rv s="1">
    <fb>44763</fb>
    <v>0</v>
  </rv>
  <rv s="1">
    <fb>4035.35</fb>
    <v>16</v>
  </rv>
  <rv s="1">
    <fb>44764</fb>
    <v>0</v>
  </rv>
  <rv s="1">
    <fb>3963.4</fb>
    <v>16</v>
  </rv>
  <rv s="1">
    <fb>44767</fb>
    <v>0</v>
  </rv>
  <rv s="1">
    <fb>4040.05</fb>
    <v>16</v>
  </rv>
  <rv s="1">
    <fb>44768</fb>
    <v>0</v>
  </rv>
  <rv s="1">
    <fb>3932.4</fb>
    <v>16</v>
  </rv>
  <rv s="1">
    <fb>44769</fb>
    <v>0</v>
  </rv>
  <rv s="1">
    <fb>4000.95</fb>
    <v>16</v>
  </rv>
  <rv s="1">
    <fb>44770</fb>
    <v>0</v>
  </rv>
  <rv s="1">
    <fb>4147.8</fb>
    <v>16</v>
  </rv>
  <rv s="1">
    <fb>44771</fb>
    <v>0</v>
  </rv>
  <rv s="1">
    <fb>4243.8500000000004</fb>
    <v>16</v>
  </rv>
  <rv s="1">
    <fb>44774</fb>
    <v>0</v>
  </rv>
  <rv s="1">
    <fb>4307.6499999999996</fb>
    <v>16</v>
  </rv>
  <rv s="1">
    <fb>44775</fb>
    <v>0</v>
  </rv>
  <rv s="1">
    <fb>4259.1000000000004</fb>
    <v>16</v>
  </rv>
  <rv s="1">
    <fb>44776</fb>
    <v>0</v>
  </rv>
  <rv s="1">
    <fb>4253.1499999999996</fb>
    <v>16</v>
  </rv>
  <rv s="1">
    <fb>44777</fb>
    <v>0</v>
  </rv>
  <rv s="1">
    <fb>4239.1000000000004</fb>
    <v>16</v>
  </rv>
  <rv s="1">
    <fb>44778</fb>
    <v>0</v>
  </rv>
  <rv s="1">
    <fb>4232.25</fb>
    <v>16</v>
  </rv>
  <rv s="1">
    <fb>44781</fb>
    <v>0</v>
  </rv>
  <rv s="1">
    <fb>4250.05</fb>
    <v>16</v>
  </rv>
  <rv s="1">
    <fb>44783</fb>
    <v>0</v>
  </rv>
  <rv s="1">
    <fb>4250.7</fb>
    <v>16</v>
  </rv>
  <rv s="1">
    <fb>44784</fb>
    <v>0</v>
  </rv>
  <rv s="1">
    <fb>4274.8500000000004</fb>
    <v>16</v>
  </rv>
  <rv s="1">
    <fb>44785</fb>
    <v>0</v>
  </rv>
  <rv s="1">
    <fb>4336.7</fb>
    <v>16</v>
  </rv>
  <rv s="1">
    <fb>44789</fb>
    <v>0</v>
  </rv>
  <rv s="1">
    <fb>4402.1000000000004</fb>
    <v>16</v>
  </rv>
  <rv s="1">
    <fb>44790</fb>
    <v>0</v>
  </rv>
  <rv s="1">
    <fb>4398.6499999999996</fb>
    <v>16</v>
  </rv>
  <rv s="1">
    <fb>44791</fb>
    <v>0</v>
  </rv>
  <rv s="1">
    <fb>4460.95</fb>
    <v>16</v>
  </rv>
  <rv s="1">
    <fb>44792</fb>
    <v>0</v>
  </rv>
  <rv s="1">
    <fb>4382</fb>
    <v>16</v>
  </rv>
  <rv s="1">
    <fb>44795</fb>
    <v>0</v>
  </rv>
  <rv s="1">
    <fb>4250.75</fb>
    <v>16</v>
  </rv>
  <rv s="1">
    <fb>44796</fb>
    <v>0</v>
  </rv>
  <rv s="1">
    <fb>4256.95</fb>
    <v>16</v>
  </rv>
  <rv s="1">
    <fb>44797</fb>
    <v>0</v>
  </rv>
  <rv s="1">
    <fb>4304.25</fb>
    <v>16</v>
  </rv>
  <rv s="1">
    <fb>44798</fb>
    <v>0</v>
  </rv>
  <rv s="1">
    <fb>4341.25</fb>
    <v>16</v>
  </rv>
  <rv s="1">
    <fb>44799</fb>
    <v>0</v>
  </rv>
  <rv s="1">
    <fb>4409.6499999999996</fb>
    <v>16</v>
  </rv>
  <rv s="1">
    <fb>44802</fb>
    <v>0</v>
  </rv>
  <rv s="1">
    <fb>4431.55</fb>
    <v>16</v>
  </rv>
  <rv s="1">
    <fb>44803</fb>
    <v>0</v>
  </rv>
  <rv s="1">
    <fb>4531.3500000000004</fb>
    <v>16</v>
  </rv>
  <rv s="1">
    <fb>44805</fb>
    <v>0</v>
  </rv>
  <rv s="1">
    <fb>4565.8500000000004</fb>
    <v>16</v>
  </rv>
  <rv s="1">
    <fb>44806</fb>
    <v>0</v>
  </rv>
  <rv s="1">
    <fb>4576.8</fb>
    <v>16</v>
  </rv>
  <rv s="1">
    <fb>44809</fb>
    <v>0</v>
  </rv>
  <rv s="1">
    <fb>4577.45</fb>
    <v>16</v>
  </rv>
  <rv s="1">
    <fb>44810</fb>
    <v>0</v>
  </rv>
  <rv s="1">
    <fb>4557.1000000000004</fb>
    <v>16</v>
  </rv>
  <rv s="1">
    <fb>44811</fb>
    <v>0</v>
  </rv>
  <rv s="1">
    <fb>4426.3</fb>
    <v>16</v>
  </rv>
  <rv s="1">
    <fb>44812</fb>
    <v>0</v>
  </rv>
  <rv s="1">
    <fb>4406.05</fb>
    <v>16</v>
  </rv>
  <rv s="1">
    <fb>44813</fb>
    <v>0</v>
  </rv>
  <rv s="1">
    <fb>4386.1000000000004</fb>
    <v>16</v>
  </rv>
  <rv s="1">
    <fb>44816</fb>
    <v>0</v>
  </rv>
  <rv s="1">
    <fb>4443.95</fb>
    <v>16</v>
  </rv>
  <rv s="1">
    <fb>44817</fb>
    <v>0</v>
  </rv>
  <rv s="1">
    <fb>4493.25</fb>
    <v>16</v>
  </rv>
  <rv s="1">
    <fb>44818</fb>
    <v>0</v>
  </rv>
  <rv s="1">
    <fb>4478.25</fb>
    <v>16</v>
  </rv>
  <rv s="1">
    <fb>44819</fb>
    <v>0</v>
  </rv>
  <rv s="1">
    <fb>4525.8500000000004</fb>
    <v>16</v>
  </rv>
  <rv s="1">
    <fb>44820</fb>
    <v>0</v>
  </rv>
  <rv s="1">
    <fb>4327.55</fb>
    <v>16</v>
  </rv>
  <rv s="1">
    <fb>44823</fb>
    <v>0</v>
  </rv>
  <rv s="1">
    <fb>4348</fb>
    <v>16</v>
  </rv>
  <rv s="1">
    <fb>44824</fb>
    <v>0</v>
  </rv>
  <rv s="1">
    <fb>4349.3</fb>
    <v>16</v>
  </rv>
  <rv s="1">
    <fb>44825</fb>
    <v>0</v>
  </rv>
  <rv s="1">
    <fb>4308.7</fb>
    <v>16</v>
  </rv>
  <rv s="1">
    <fb>44826</fb>
    <v>0</v>
  </rv>
  <rv s="1">
    <fb>4431.7</fb>
    <v>16</v>
  </rv>
  <rv s="1">
    <fb>44827</fb>
    <v>0</v>
  </rv>
  <rv s="1">
    <fb>4367</fb>
    <v>16</v>
  </rv>
  <rv s="1">
    <fb>44830</fb>
    <v>0</v>
  </rv>
  <rv s="1">
    <fb>4375.3</fb>
    <v>16</v>
  </rv>
  <rv s="1">
    <fb>44831</fb>
    <v>0</v>
  </rv>
  <rv s="1">
    <fb>4283.2</fb>
    <v>16</v>
  </rv>
  <rv s="1">
    <fb>44832</fb>
    <v>0</v>
  </rv>
  <rv s="1">
    <fb>4318.1499999999996</fb>
    <v>16</v>
  </rv>
  <rv s="1">
    <fb>44833</fb>
    <v>0</v>
  </rv>
  <rv s="1">
    <fb>4240.55</fb>
    <v>16</v>
  </rv>
  <rv s="1">
    <fb>44834</fb>
    <v>0</v>
  </rv>
  <rv s="1">
    <fb>4386.55</fb>
    <v>16</v>
  </rv>
  <rv s="1">
    <fb>44837</fb>
    <v>0</v>
  </rv>
  <rv s="1">
    <fb>4443.75</fb>
    <v>16</v>
  </rv>
  <rv s="1">
    <fb>44838</fb>
    <v>0</v>
  </rv>
  <rv s="1">
    <fb>4479.55</fb>
    <v>16</v>
  </rv>
  <rv s="1">
    <fb>44840</fb>
    <v>0</v>
  </rv>
  <rv s="1">
    <fb>4413.8500000000004</fb>
    <v>16</v>
  </rv>
  <rv s="1">
    <fb>44841</fb>
    <v>0</v>
  </rv>
  <rv s="1">
    <fb>4471.45</fb>
    <v>16</v>
  </rv>
  <rv s="1">
    <fb>44844</fb>
    <v>0</v>
  </rv>
  <rv s="1">
    <fb>4471.75</fb>
    <v>16</v>
  </rv>
  <rv s="1">
    <fb>44845</fb>
    <v>0</v>
  </rv>
  <rv s="1">
    <fb>4381.1000000000004</fb>
    <v>16</v>
  </rv>
  <rv s="1">
    <fb>44846</fb>
    <v>0</v>
  </rv>
  <rv s="1">
    <fb>4352.8999999999996</fb>
    <v>16</v>
  </rv>
  <rv s="1">
    <fb>44847</fb>
    <v>0</v>
  </rv>
  <rv s="1">
    <fb>4309.95</fb>
    <v>16</v>
  </rv>
  <rv s="1">
    <fb>44848</fb>
    <v>0</v>
  </rv>
  <rv s="1">
    <fb>4306.1499999999996</fb>
    <v>16</v>
  </rv>
  <rv s="1">
    <fb>44851</fb>
    <v>0</v>
  </rv>
  <rv s="1">
    <fb>4153.45</fb>
    <v>16</v>
  </rv>
  <rv s="1">
    <fb>44852</fb>
    <v>0</v>
  </rv>
  <rv s="1">
    <fb>4139.3500000000004</fb>
    <v>16</v>
  </rv>
  <rv s="1">
    <fb>44853</fb>
    <v>0</v>
  </rv>
  <rv s="1">
    <fb>4167.8500000000004</fb>
    <v>16</v>
  </rv>
  <rv s="1">
    <fb>44854</fb>
    <v>0</v>
  </rv>
  <rv s="1">
    <fb>4226.25</fb>
    <v>16</v>
  </rv>
  <rv s="1">
    <fb>44855</fb>
    <v>0</v>
  </rv>
  <rv s="1">
    <fb>4215.55</fb>
    <v>16</v>
  </rv>
  <rv s="1">
    <fb>44858</fb>
    <v>0</v>
  </rv>
  <rv s="1">
    <fb>4229.95</fb>
    <v>16</v>
  </rv>
  <rv s="1">
    <fb>44859</fb>
    <v>0</v>
  </rv>
  <rv s="1">
    <fb>44861</fb>
    <v>0</v>
  </rv>
  <rv s="1">
    <fb>4271.3999999999996</fb>
    <v>16</v>
  </rv>
  <rv s="1">
    <fb>44862</fb>
    <v>0</v>
  </rv>
  <rv s="1">
    <fb>4307.3500000000004</fb>
    <v>16</v>
  </rv>
  <rv s="1">
    <fb>44865</fb>
    <v>0</v>
  </rv>
  <rv s="1">
    <fb>4320.8999999999996</fb>
    <v>16</v>
  </rv>
  <rv s="1">
    <fb>44866</fb>
    <v>0</v>
  </rv>
  <rv s="1">
    <fb>4247.5</fb>
    <v>16</v>
  </rv>
  <rv s="1">
    <fb>44867</fb>
    <v>0</v>
  </rv>
  <rv s="1">
    <fb>4193.6499999999996</fb>
    <v>16</v>
  </rv>
  <rv s="1">
    <fb>44868</fb>
    <v>0</v>
  </rv>
  <rv s="1">
    <fb>4194.2</fb>
    <v>16</v>
  </rv>
  <rv s="1">
    <fb>44869</fb>
    <v>0</v>
  </rv>
  <rv s="1">
    <fb>4167.3500000000004</fb>
    <v>16</v>
  </rv>
  <rv s="1">
    <fb>44872</fb>
    <v>0</v>
  </rv>
  <rv s="1">
    <fb>4173.5</fb>
    <v>16</v>
  </rv>
  <rv s="1">
    <fb>44874</fb>
    <v>0</v>
  </rv>
  <rv s="1">
    <fb>4158.7</fb>
    <v>16</v>
  </rv>
  <rv s="1">
    <fb>44875</fb>
    <v>0</v>
  </rv>
  <rv s="1">
    <fb>4138.8500000000004</fb>
    <v>16</v>
  </rv>
  <rv s="1">
    <fb>44876</fb>
    <v>0</v>
  </rv>
  <rv s="1">
    <fb>4128.3500000000004</fb>
    <v>16</v>
  </rv>
  <rv s="1">
    <fb>44879</fb>
    <v>0</v>
  </rv>
  <rv s="1">
    <fb>4098.3500000000004</fb>
    <v>16</v>
  </rv>
  <rv s="1">
    <fb>44880</fb>
    <v>0</v>
  </rv>
  <rv s="1">
    <fb>4053.8</fb>
    <v>16</v>
  </rv>
  <rv s="1">
    <fb>44881</fb>
    <v>0</v>
  </rv>
  <rv s="1">
    <fb>4011.7</fb>
    <v>16</v>
  </rv>
  <rv s="1">
    <fb>44882</fb>
    <v>0</v>
  </rv>
  <rv s="1">
    <fb>3949.2</fb>
    <v>16</v>
  </rv>
  <rv s="1">
    <fb>44883</fb>
    <v>0</v>
  </rv>
  <rv s="1">
    <fb>3910.6</fb>
    <v>16</v>
  </rv>
  <rv s="1">
    <fb>44886</fb>
    <v>0</v>
  </rv>
  <rv s="1">
    <fb>3882.3</fb>
    <v>16</v>
  </rv>
  <rv s="1">
    <fb>44887</fb>
    <v>0</v>
  </rv>
  <rv s="1">
    <fb>3955.2</fb>
    <v>16</v>
  </rv>
  <rv s="1">
    <fb>44888</fb>
    <v>0</v>
  </rv>
  <rv s="1">
    <fb>3954.75</fb>
    <v>16</v>
  </rv>
  <rv s="1">
    <fb>44889</fb>
    <v>0</v>
  </rv>
  <rv s="1">
    <fb>3968.05</fb>
    <v>16</v>
  </rv>
  <rv s="1">
    <fb>44890</fb>
    <v>0</v>
  </rv>
  <rv s="1">
    <fb>3904.45</fb>
    <v>16</v>
  </rv>
  <rv s="1">
    <fb>44893</fb>
    <v>0</v>
  </rv>
  <rv s="1">
    <fb>3907.7</fb>
    <v>16</v>
  </rv>
  <rv s="1">
    <fb>44894</fb>
    <v>0</v>
  </rv>
  <rv s="1">
    <fb>3965.1</fb>
    <v>16</v>
  </rv>
  <rv s="1">
    <fb>44895</fb>
    <v>0</v>
  </rv>
  <rv s="1">
    <fb>4025.5</fb>
    <v>16</v>
  </rv>
  <rv s="1">
    <fb>44896</fb>
    <v>0</v>
  </rv>
  <rv s="1">
    <fb>4044.15</fb>
    <v>16</v>
  </rv>
  <rv s="1">
    <fb>44897</fb>
    <v>0</v>
  </rv>
  <rv s="1">
    <fb>4005.75</fb>
    <v>16</v>
  </rv>
  <rv s="1">
    <fb>44900</fb>
    <v>0</v>
  </rv>
  <rv s="1">
    <fb>4028.15</fb>
    <v>16</v>
  </rv>
  <rv s="1">
    <fb>44901</fb>
    <v>0</v>
  </rv>
  <rv s="1">
    <fb>4063.4</fb>
    <v>16</v>
  </rv>
  <rv s="1">
    <fb>44902</fb>
    <v>0</v>
  </rv>
  <rv s="1">
    <fb>4083.15</fb>
    <v>16</v>
  </rv>
  <rv s="1">
    <fb>44903</fb>
    <v>0</v>
  </rv>
  <rv s="1">
    <fb>4037.2</fb>
    <v>16</v>
  </rv>
  <rv s="1">
    <fb>44904</fb>
    <v>0</v>
  </rv>
  <rv s="1">
    <fb>4002.4</fb>
    <v>16</v>
  </rv>
  <rv s="1">
    <fb>44907</fb>
    <v>0</v>
  </rv>
  <rv s="1">
    <fb>4057.35</fb>
    <v>16</v>
  </rv>
  <rv s="1">
    <fb>44908</fb>
    <v>0</v>
  </rv>
  <rv s="1">
    <fb>4108.95</fb>
    <v>16</v>
  </rv>
  <rv s="1">
    <fb>44909</fb>
    <v>0</v>
  </rv>
  <rv s="1">
    <fb>4201.1000000000004</fb>
    <v>16</v>
  </rv>
  <rv s="1">
    <fb>44910</fb>
    <v>0</v>
  </rv>
  <rv s="1">
    <fb>4182</fb>
    <v>16</v>
  </rv>
  <rv s="1">
    <fb>44911</fb>
    <v>0</v>
  </rv>
  <rv s="1">
    <fb>3990</fb>
    <v>16</v>
  </rv>
  <rv s="1">
    <fb>44914</fb>
    <v>0</v>
  </rv>
  <rv s="1">
    <fb>4090.2</fb>
    <v>16</v>
  </rv>
  <rv s="1">
    <fb>44915</fb>
    <v>0</v>
  </rv>
  <rv s="1">
    <fb>4089.55</fb>
    <v>16</v>
  </rv>
  <rv s="1">
    <fb>44916</fb>
    <v>0</v>
  </rv>
  <rv s="1">
    <fb>3993.2</fb>
    <v>16</v>
  </rv>
  <rv s="1">
    <fb>44917</fb>
    <v>0</v>
  </rv>
  <rv s="1">
    <fb>3921.55</fb>
    <v>16</v>
  </rv>
  <rv s="1">
    <fb>44918</fb>
    <v>0</v>
  </rv>
  <rv s="1">
    <fb>3875.6</fb>
    <v>16</v>
  </rv>
  <rv s="1">
    <fb>44921</fb>
    <v>0</v>
  </rv>
  <rv s="1">
    <fb>4036.6</fb>
    <v>16</v>
  </rv>
  <rv s="1">
    <fb>44922</fb>
    <v>0</v>
  </rv>
  <rv s="1">
    <fb>4074.6</fb>
    <v>16</v>
  </rv>
  <rv s="1">
    <fb>44923</fb>
    <v>0</v>
  </rv>
  <rv s="1">
    <fb>4017.75</fb>
    <v>16</v>
  </rv>
  <rv s="1">
    <fb>44924</fb>
    <v>0</v>
  </rv>
  <rv s="1">
    <fb>4178.3</fb>
    <v>16</v>
  </rv>
  <rv s="1">
    <fb>44925</fb>
    <v>0</v>
  </rv>
  <rv s="1">
    <fb>4068.75</fb>
    <v>16</v>
  </rv>
  <rv s="1">
    <fb>44928</fb>
    <v>0</v>
  </rv>
  <rv s="1">
    <fb>4072.75</fb>
    <v>16</v>
  </rv>
  <rv s="1">
    <fb>44929</fb>
    <v>0</v>
  </rv>
  <rv s="1">
    <fb>4060.9</fb>
    <v>16</v>
  </rv>
  <rv s="1">
    <fb>44930</fb>
    <v>0</v>
  </rv>
  <rv s="1">
    <fb>3924.2</fb>
    <v>16</v>
  </rv>
  <rv s="1">
    <fb>44931</fb>
    <v>0</v>
  </rv>
  <rv s="1">
    <fb>3857.8</fb>
    <v>16</v>
  </rv>
  <rv s="1">
    <fb>44932</fb>
    <v>0</v>
  </rv>
  <rv s="1">
    <fb>3842.5</fb>
    <v>16</v>
  </rv>
  <rv s="1">
    <fb>44935</fb>
    <v>0</v>
  </rv>
  <rv s="1">
    <fb>3879.55</fb>
    <v>16</v>
  </rv>
  <rv s="1">
    <fb>44936</fb>
    <v>0</v>
  </rv>
  <rv s="1">
    <fb>3877.4</fb>
    <v>16</v>
  </rv>
  <rv s="1">
    <fb>44937</fb>
    <v>0</v>
  </rv>
  <rv s="1">
    <fb>3872.9</fb>
    <v>16</v>
  </rv>
  <rv s="1">
    <fb>44938</fb>
    <v>0</v>
  </rv>
  <rv s="1">
    <fb>3911.8</fb>
    <v>16</v>
  </rv>
  <rv s="1">
    <fb>44939</fb>
    <v>0</v>
  </rv>
  <rv s="1">
    <fb>3863.7</fb>
    <v>16</v>
  </rv>
  <rv s="1">
    <fb>44942</fb>
    <v>0</v>
  </rv>
  <rv s="1">
    <fb>3678.35</fb>
    <v>16</v>
  </rv>
  <rv s="1">
    <fb>44943</fb>
    <v>0</v>
  </rv>
  <rv s="1">
    <fb>3689.8</fb>
    <v>16</v>
  </rv>
  <rv s="1">
    <fb>44944</fb>
    <v>0</v>
  </rv>
  <rv s="1">
    <fb>3648.6</fb>
    <v>16</v>
  </rv>
  <rv s="1">
    <fb>44945</fb>
    <v>0</v>
  </rv>
  <rv s="1">
    <fb>3565.1</fb>
    <v>16</v>
  </rv>
  <rv s="1">
    <fb>44946</fb>
    <v>0</v>
  </rv>
  <rv s="1">
    <fb>3513.75</fb>
    <v>16</v>
  </rv>
  <rv s="1">
    <fb>44949</fb>
    <v>0</v>
  </rv>
  <rv s="1">
    <fb>3434</fb>
    <v>16</v>
  </rv>
  <rv s="1">
    <fb>44950</fb>
    <v>0</v>
  </rv>
  <rv s="1">
    <fb>3513.5</fb>
    <v>16</v>
  </rv>
  <rv s="1">
    <fb>44951</fb>
    <v>0</v>
  </rv>
  <rv s="1">
    <fb>3515.1</fb>
    <v>16</v>
  </rv>
  <rv s="1">
    <fb>44953</fb>
    <v>0</v>
  </rv>
  <rv s="1">
    <fb>3562.35</fb>
    <v>16</v>
  </rv>
  <rv s="1">
    <fb>44956</fb>
    <v>0</v>
  </rv>
  <rv s="1">
    <fb>3546.3</fb>
    <v>16</v>
  </rv>
  <rv s="1">
    <fb>44957</fb>
    <v>0</v>
  </rv>
  <rv s="1">
    <fb>3502.3</fb>
    <v>16</v>
  </rv>
  <rv s="1">
    <fb>44958</fb>
    <v>0</v>
  </rv>
  <rv s="1">
    <fb>3551.35</fb>
    <v>16</v>
  </rv>
  <rv s="1">
    <fb>44959</fb>
    <v>0</v>
  </rv>
  <rv s="1">
    <fb>3502.9</fb>
    <v>16</v>
  </rv>
  <rv s="1">
    <fb>44960</fb>
    <v>0</v>
  </rv>
  <rv s="1">
    <fb>3470.35</fb>
    <v>16</v>
  </rv>
  <rv s="1">
    <fb>44963</fb>
    <v>0</v>
  </rv>
  <rv s="1">
    <fb>3441.5</fb>
    <v>16</v>
  </rv>
  <rv s="1">
    <fb>44964</fb>
    <v>0</v>
  </rv>
  <rv s="1">
    <fb>3440.9</fb>
    <v>16</v>
  </rv>
  <rv s="1">
    <fb>44965</fb>
    <v>0</v>
  </rv>
  <rv s="1">
    <fb>3458.6</fb>
    <v>16</v>
  </rv>
  <rv s="1">
    <fb>44966</fb>
    <v>0</v>
  </rv>
  <rv s="1">
    <fb>3482.05</fb>
    <v>16</v>
  </rv>
  <rv s="1">
    <fb>44967</fb>
    <v>0</v>
  </rv>
  <rv s="1">
    <fb>3498.85</fb>
    <v>16</v>
  </rv>
  <rv s="1">
    <fb>44970</fb>
    <v>0</v>
  </rv>
  <rv s="1">
    <fb>3495.2</fb>
    <v>16</v>
  </rv>
  <rv s="1">
    <fb>44971</fb>
    <v>0</v>
  </rv>
  <rv s="1">
    <fb>3482.7</fb>
    <v>16</v>
  </rv>
  <rv s="1">
    <fb>44972</fb>
    <v>0</v>
  </rv>
  <rv s="1">
    <fb>3545.6</fb>
    <v>16</v>
  </rv>
  <rv s="1">
    <fb>44973</fb>
    <v>0</v>
  </rv>
  <rv s="1">
    <fb>3541.7</fb>
    <v>16</v>
  </rv>
  <rv s="1">
    <fb>44974</fb>
    <v>0</v>
  </rv>
  <rv s="1">
    <fb>3545</fb>
    <v>16</v>
  </rv>
  <rv s="1">
    <fb>44977</fb>
    <v>0</v>
  </rv>
  <rv s="1">
    <fb>3552.85</fb>
    <v>16</v>
  </rv>
  <rv s="1">
    <fb>44978</fb>
    <v>0</v>
  </rv>
  <rv s="1">
    <fb>3525.6</fb>
    <v>16</v>
  </rv>
  <rv s="1">
    <fb>44979</fb>
    <v>0</v>
  </rv>
  <rv s="1">
    <fb>3500.15</fb>
    <v>16</v>
  </rv>
  <rv s="1">
    <fb>44980</fb>
    <v>0</v>
  </rv>
  <rv s="1">
    <fb>3478.75</fb>
    <v>16</v>
  </rv>
  <rv s="1">
    <fb>44981</fb>
    <v>0</v>
  </rv>
  <rv s="1">
    <fb>3499.2</fb>
    <v>16</v>
  </rv>
  <rv s="1">
    <fb>44984</fb>
    <v>0</v>
  </rv>
  <rv s="1">
    <fb>3491.3</fb>
    <v>16</v>
  </rv>
  <rv s="1">
    <fb>44985</fb>
    <v>0</v>
  </rv>
  <rv s="1">
    <fb>3416.95</fb>
    <v>16</v>
  </rv>
  <rv s="1">
    <fb>44986</fb>
    <v>0</v>
  </rv>
  <rv s="1">
    <fb>3439.35</fb>
    <v>16</v>
  </rv>
  <rv s="1">
    <fb>44987</fb>
    <v>0</v>
  </rv>
  <rv s="1">
    <fb>3443.2</fb>
    <v>16</v>
  </rv>
  <rv s="1">
    <fb>44988</fb>
    <v>0</v>
  </rv>
  <rv s="1">
    <fb>3463.25</fb>
    <v>16</v>
  </rv>
  <rv s="1">
    <fb>44991</fb>
    <v>0</v>
  </rv>
  <rv s="1">
    <fb>3437.15</fb>
    <v>16</v>
  </rv>
  <rv s="1">
    <fb>44993</fb>
    <v>0</v>
  </rv>
  <rv s="1">
    <fb>3389.7</fb>
    <v>16</v>
  </rv>
  <rv s="1">
    <fb>44994</fb>
    <v>0</v>
  </rv>
  <rv s="1">
    <fb>3397.85</fb>
    <v>16</v>
  </rv>
  <rv s="1">
    <fb>44995</fb>
    <v>0</v>
  </rv>
  <rv s="1">
    <fb>3391.85</fb>
    <v>16</v>
  </rv>
  <rv s="1">
    <fb>44998</fb>
    <v>0</v>
  </rv>
  <rv s="1">
    <fb>3351.75</fb>
    <v>16</v>
  </rv>
  <rv s="1">
    <fb>44999</fb>
    <v>0</v>
  </rv>
  <rv s="1">
    <fb>3350.95</fb>
    <v>16</v>
  </rv>
  <rv s="1">
    <fb>45000</fb>
    <v>0</v>
  </rv>
  <rv s="1">
    <fb>3337.25</fb>
    <v>16</v>
  </rv>
  <rv s="1">
    <fb>45001</fb>
    <v>0</v>
  </rv>
  <rv s="1">
    <fb>3382.15</fb>
    <v>16</v>
  </rv>
  <rv s="1">
    <fb>45002</fb>
    <v>0</v>
  </rv>
  <rv s="1">
    <fb>3311.3</fb>
    <v>16</v>
  </rv>
  <rv s="1">
    <fb>45005</fb>
    <v>0</v>
  </rv>
  <rv s="1">
    <fb>3366.1</fb>
    <v>16</v>
  </rv>
  <rv s="1">
    <fb>45006</fb>
    <v>0</v>
  </rv>
  <rv s="1">
    <fb>3357.6</fb>
    <v>16</v>
  </rv>
  <rv s="1">
    <fb>45007</fb>
    <v>0</v>
  </rv>
  <rv s="1">
    <fb>3361.4</fb>
    <v>16</v>
  </rv>
  <rv s="1">
    <fb>45008</fb>
    <v>0</v>
  </rv>
  <rv s="1">
    <fb>3373.5</fb>
    <v>16</v>
  </rv>
  <rv s="1">
    <fb>45009</fb>
    <v>0</v>
  </rv>
  <rv s="1">
    <fb>3358.4</fb>
    <v>16</v>
  </rv>
  <rv s="1">
    <fb>45012</fb>
    <v>0</v>
  </rv>
  <rv s="1">
    <fb>3306.8</fb>
    <v>16</v>
  </rv>
  <rv s="1">
    <fb>45013</fb>
    <v>0</v>
  </rv>
  <rv s="1">
    <fb>3316.45</fb>
    <v>16</v>
  </rv>
  <rv s="1">
    <fb>45014</fb>
    <v>0</v>
  </rv>
  <rv s="1">
    <fb>3325.45</fb>
    <v>16</v>
  </rv>
  <rv s="1">
    <fb>45016</fb>
    <v>0</v>
  </rv>
  <rv s="1">
    <fb>3401.05</fb>
    <v>16</v>
  </rv>
  <rv s="1">
    <fb>45019</fb>
    <v>0</v>
  </rv>
  <rv s="1">
    <fb>3553.75</fb>
    <v>16</v>
  </rv>
  <rv s="1">
    <fb>45021</fb>
    <v>0</v>
  </rv>
  <rv s="1">
    <fb>3654.85</fb>
    <v>16</v>
  </rv>
  <rv s="1">
    <fb>45022</fb>
    <v>0</v>
  </rv>
  <rv s="1">
    <fb>3496.1</fb>
    <v>16</v>
  </rv>
  <rv s="1">
    <fb>45026</fb>
    <v>0</v>
  </rv>
  <rv s="1">
    <fb>3450.7</fb>
    <v>16</v>
  </rv>
  <rv s="1">
    <fb>45027</fb>
    <v>0</v>
  </rv>
  <rv s="1">
    <fb>3454.2</fb>
    <v>16</v>
  </rv>
  <rv s="1">
    <fb>45028</fb>
    <v>0</v>
  </rv>
  <rv s="1">
    <fb>3473.1</fb>
    <v>16</v>
  </rv>
  <rv s="1">
    <fb>45029</fb>
    <v>0</v>
  </rv>
  <rv s="1">
    <fb>3501.05</fb>
    <v>16</v>
  </rv>
  <rv s="1">
    <fb>45033</fb>
    <v>0</v>
  </rv>
  <rv s="1">
    <fb>3497.1</fb>
    <v>16</v>
  </rv>
  <rv s="1">
    <fb>45034</fb>
    <v>0</v>
  </rv>
  <rv s="1">
    <fb>3506.8</fb>
    <v>16</v>
  </rv>
  <rv s="1">
    <fb>45035</fb>
    <v>0</v>
  </rv>
  <rv s="1">
    <fb>3476.2</fb>
    <v>16</v>
  </rv>
  <rv s="1">
    <fb>45036</fb>
    <v>0</v>
  </rv>
  <rv s="1">
    <fb>3482.2</fb>
    <v>16</v>
  </rv>
  <rv s="1">
    <fb>45037</fb>
    <v>0</v>
  </rv>
  <rv s="1">
    <fb>3455.9</fb>
    <v>16</v>
  </rv>
  <rv s="1">
    <fb>45040</fb>
    <v>0</v>
  </rv>
  <rv s="1">
    <fb>3467.2</fb>
    <v>16</v>
  </rv>
  <rv s="1">
    <fb>45041</fb>
    <v>0</v>
  </rv>
  <rv s="1">
    <fb>3465.85</fb>
    <v>16</v>
  </rv>
  <rv s="1">
    <fb>45042</fb>
    <v>0</v>
  </rv>
  <rv s="1">
    <fb>3461.6</fb>
    <v>16</v>
  </rv>
  <rv s="1">
    <fb>45043</fb>
    <v>0</v>
  </rv>
  <rv s="1">
    <fb>45044</fb>
    <v>0</v>
  </rv>
  <rv s="1">
    <fb>3511.95</fb>
    <v>16</v>
  </rv>
  <rv s="1">
    <fb>45048</fb>
    <v>0</v>
  </rv>
  <rv s="1">
    <fb>3545.9</fb>
    <v>16</v>
  </rv>
  <rv s="1">
    <fb>45049</fb>
    <v>0</v>
  </rv>
  <rv s="1">
    <fb>3554</fb>
    <v>16</v>
  </rv>
  <rv s="1">
    <fb>45050</fb>
    <v>0</v>
  </rv>
  <rv s="1">
    <fb>3584.5</fb>
    <v>16</v>
  </rv>
  <rv s="1">
    <fb>45051</fb>
    <v>0</v>
  </rv>
  <rv s="1">
    <fb>3598.2</fb>
    <v>16</v>
  </rv>
  <rv s="1">
    <fb>45054</fb>
    <v>0</v>
  </rv>
  <rv s="1">
    <fb>3677.85</fb>
    <v>16</v>
  </rv>
  <rv s="1">
    <fb>45055</fb>
    <v>0</v>
  </rv>
  <rv s="1">
    <fb>3659.7</fb>
    <v>16</v>
  </rv>
  <rv s="1">
    <fb>45056</fb>
    <v>0</v>
  </rv>
  <rv s="1">
    <fb>3672.3</fb>
    <v>16</v>
  </rv>
  <rv s="1">
    <fb>45057</fb>
    <v>0</v>
  </rv>
  <rv s="1">
    <fb>3704.65</fb>
    <v>16</v>
  </rv>
  <rv s="1">
    <fb>45058</fb>
    <v>0</v>
  </rv>
  <rv s="1">
    <fb>3677.55</fb>
    <v>16</v>
  </rv>
  <rv s="1">
    <fb>45061</fb>
    <v>0</v>
  </rv>
  <rv s="1">
    <fb>3523.4</fb>
    <v>16</v>
  </rv>
  <rv s="1">
    <fb>45062</fb>
    <v>0</v>
  </rv>
  <rv s="1">
    <fb>3479.25</fb>
    <v>16</v>
  </rv>
  <rv s="1">
    <fb>45063</fb>
    <v>0</v>
  </rv>
  <rv s="1">
    <fb>3400.2</fb>
    <v>16</v>
  </rv>
  <rv s="1">
    <fb>45064</fb>
    <v>0</v>
  </rv>
  <rv s="1">
    <fb>3368.55</fb>
    <v>16</v>
  </rv>
  <rv s="1">
    <fb>45065</fb>
    <v>0</v>
  </rv>
  <rv s="1">
    <fb>3395.25</fb>
    <v>16</v>
  </rv>
  <rv s="1">
    <fb>45068</fb>
    <v>0</v>
  </rv>
  <rv s="1">
    <fb>3425.1</fb>
    <v>16</v>
  </rv>
  <rv s="1">
    <fb>45069</fb>
    <v>0</v>
  </rv>
  <rv s="1">
    <fb>3432.95</fb>
    <v>16</v>
  </rv>
  <rv s="1">
    <fb>45070</fb>
    <v>0</v>
  </rv>
  <rv s="1">
    <fb>3429.55</fb>
    <v>16</v>
  </rv>
  <rv s="1">
    <fb>45071</fb>
    <v>0</v>
  </rv>
  <rv s="1">
    <fb>3435.35</fb>
    <v>16</v>
  </rv>
  <rv s="1">
    <fb>45072</fb>
    <v>0</v>
  </rv>
  <rv s="1">
    <fb>3501.75</fb>
    <v>16</v>
  </rv>
  <rv s="1">
    <fb>45075</fb>
    <v>0</v>
  </rv>
  <rv s="1">
    <fb>3503.3</fb>
    <v>16</v>
  </rv>
  <rv s="1">
    <fb>45076</fb>
    <v>0</v>
  </rv>
  <rv s="1">
    <fb>3507.5</fb>
    <v>16</v>
  </rv>
  <rv s="1">
    <fb>45077</fb>
    <v>0</v>
  </rv>
  <rv s="1">
    <fb>3471.25</fb>
    <v>16</v>
  </rv>
  <rv s="1">
    <fb>45078</fb>
    <v>0</v>
  </rv>
  <rv s="1">
    <fb>3500.9</fb>
    <v>16</v>
  </rv>
  <rv s="1">
    <fb>45079</fb>
    <v>0</v>
  </rv>
  <rv s="1">
    <fb>3531.6</fb>
    <v>16</v>
  </rv>
  <rv s="1">
    <fb>45082</fb>
    <v>0</v>
  </rv>
  <rv s="1">
    <fb>3536.85</fb>
    <v>16</v>
  </rv>
  <rv s="1">
    <fb>45083</fb>
    <v>0</v>
  </rv>
  <rv s="1">
    <fb>3527.75</fb>
    <v>16</v>
  </rv>
  <rv s="1">
    <fb>45084</fb>
    <v>0</v>
  </rv>
  <rv s="1">
    <fb>3544.05</fb>
    <v>16</v>
  </rv>
  <rv s="1">
    <fb>45085</fb>
    <v>0</v>
  </rv>
  <rv s="1">
    <fb>3546.8</fb>
    <v>16</v>
  </rv>
  <rv s="1">
    <fb>45086</fb>
    <v>0</v>
  </rv>
  <rv s="1">
    <fb>3632.1</fb>
    <v>16</v>
  </rv>
  <rv s="1">
    <fb>45089</fb>
    <v>0</v>
  </rv>
  <rv s="1">
    <fb>3629.4</fb>
    <v>16</v>
  </rv>
  <rv s="1">
    <fb>45090</fb>
    <v>0</v>
  </rv>
  <rv s="1">
    <fb>3677.9</fb>
    <v>16</v>
  </rv>
  <rv s="1">
    <fb>45091</fb>
    <v>0</v>
  </rv>
  <rv s="1">
    <fb>3704.85</fb>
    <v>16</v>
  </rv>
  <rv s="1">
    <fb>45092</fb>
    <v>0</v>
  </rv>
  <rv s="1">
    <fb>3917.7</fb>
    <v>16</v>
  </rv>
  <rv s="1">
    <fb>45093</fb>
    <v>0</v>
  </rv>
  <rv s="1">
    <fb>4085.6</fb>
    <v>16</v>
  </rv>
  <rv s="1">
    <fb>45096</fb>
    <v>0</v>
  </rv>
  <rv s="1">
    <fb>3975.7</fb>
    <v>16</v>
  </rv>
  <rv s="1">
    <fb>45097</fb>
    <v>0</v>
  </rv>
  <rv s="1">
    <fb>3986.9</fb>
    <v>16</v>
  </rv>
  <rv s="1">
    <fb>45098</fb>
    <v>0</v>
  </rv>
  <rv s="1">
    <fb>3919.5</fb>
    <v>16</v>
  </rv>
  <rv s="1">
    <fb>45099</fb>
    <v>0</v>
  </rv>
  <rv s="1">
    <fb>3812.15</fb>
    <v>16</v>
  </rv>
  <rv s="1">
    <fb>45100</fb>
    <v>0</v>
  </rv>
  <rv s="1">
    <fb>3744.05</fb>
    <v>16</v>
  </rv>
  <rv s="1">
    <fb>45103</fb>
    <v>0</v>
  </rv>
  <rv s="1">
    <fb>3848.25</fb>
    <v>16</v>
  </rv>
  <rv s="1">
    <fb>45104</fb>
    <v>0</v>
  </rv>
  <rv s="1">
    <fb>3872.1</fb>
    <v>16</v>
  </rv>
  <rv s="1">
    <fb>45105</fb>
    <v>0</v>
  </rv>
  <rv s="1">
    <fb>3963.6</fb>
    <v>16</v>
  </rv>
  <rv s="1">
    <fb>45107</fb>
    <v>0</v>
  </rv>
  <rv s="1">
    <fb>3889.2</fb>
    <v>16</v>
  </rv>
  <rv s="1">
    <fb>45110</fb>
    <v>0</v>
  </rv>
  <rv s="1">
    <fb>3868.6</fb>
    <v>16</v>
  </rv>
  <rv s="1">
    <fb>45111</fb>
    <v>0</v>
  </rv>
  <rv s="1">
    <fb>3857.2</fb>
    <v>16</v>
  </rv>
  <rv s="1">
    <fb>45112</fb>
    <v>0</v>
  </rv>
  <rv s="1">
    <fb>45113</fb>
    <v>0</v>
  </rv>
  <rv s="1">
    <fb>3815.9</fb>
    <v>16</v>
  </rv>
  <rv s="1">
    <fb>45114</fb>
    <v>0</v>
  </rv>
  <rv s="1">
    <fb>3808.95</fb>
    <v>16</v>
  </rv>
  <rv s="1">
    <fb>45117</fb>
    <v>0</v>
  </rv>
  <rv s="1">
    <fb>3767.7</fb>
    <v>16</v>
  </rv>
  <rv s="1">
    <fb>45118</fb>
    <v>0</v>
  </rv>
  <rv s="1">
    <fb>3827.1</fb>
    <v>16</v>
  </rv>
  <rv s="1">
    <fb>45119</fb>
    <v>0</v>
  </rv>
  <rv s="1">
    <fb>3806.35</fb>
    <v>16</v>
  </rv>
  <rv s="1">
    <fb>45120</fb>
    <v>0</v>
  </rv>
  <rv s="1">
    <fb>3821.65</fb>
    <v>16</v>
  </rv>
  <rv s="1">
    <fb>45121</fb>
    <v>0</v>
  </rv>
  <rv s="1">
    <fb>3838.75</fb>
    <v>16</v>
  </rv>
  <rv s="1">
    <fb>45124</fb>
    <v>0</v>
  </rv>
  <rv s="1">
    <fb>3713.55</fb>
    <v>16</v>
  </rv>
  <rv s="1">
    <fb>45125</fb>
    <v>0</v>
  </rv>
  <rv s="1">
    <fb>3676.5</fb>
    <v>16</v>
  </rv>
  <rv s="1">
    <fb>45126</fb>
    <v>0</v>
  </rv>
  <rv s="1">
    <fb>3705.85</fb>
    <v>16</v>
  </rv>
  <rv s="1">
    <fb>45127</fb>
    <v>0</v>
  </rv>
  <rv s="1">
    <fb>3678.8</fb>
    <v>16</v>
  </rv>
  <rv s="1">
    <fb>45128</fb>
    <v>0</v>
  </rv>
  <rv s="1">
    <fb>3675.7</fb>
    <v>16</v>
  </rv>
  <rv s="1">
    <fb>45131</fb>
    <v>0</v>
  </rv>
  <rv s="1">
    <fb>3668.2</fb>
    <v>16</v>
  </rv>
  <rv s="1">
    <fb>45132</fb>
    <v>0</v>
  </rv>
  <rv s="1">
    <fb>3677.05</fb>
    <v>16</v>
  </rv>
  <rv s="1">
    <fb>45133</fb>
    <v>0</v>
  </rv>
  <rv s="1">
    <fb>3712.65</fb>
    <v>16</v>
  </rv>
  <rv s="1">
    <fb>45134</fb>
    <v>0</v>
  </rv>
  <rv s="1">
    <fb>3693.35</fb>
    <v>16</v>
  </rv>
  <rv s="1">
    <fb>45135</fb>
    <v>0</v>
  </rv>
  <rv s="1">
    <fb>3713.9</fb>
    <v>16</v>
  </rv>
  <rv s="1">
    <fb>45138</fb>
    <v>0</v>
  </rv>
  <rv s="1">
    <fb>3752.8</fb>
    <v>16</v>
  </rv>
  <rv s="1">
    <fb>45139</fb>
    <v>0</v>
  </rv>
  <rv s="1">
    <fb>3740.3</fb>
    <v>16</v>
  </rv>
  <rv s="1">
    <fb>45140</fb>
    <v>0</v>
  </rv>
  <rv s="1">
    <fb>3713.4</fb>
    <v>16</v>
  </rv>
  <rv s="1">
    <fb>45141</fb>
    <v>0</v>
  </rv>
  <rv s="1">
    <fb>3699.9</fb>
    <v>16</v>
  </rv>
  <rv s="1">
    <fb>45142</fb>
    <v>0</v>
  </rv>
  <rv s="1">
    <fb>3652.1</fb>
    <v>16</v>
  </rv>
  <rv s="1">
    <fb>45145</fb>
    <v>0</v>
  </rv>
  <rv s="1">
    <fb>3640.35</fb>
    <v>16</v>
  </rv>
  <rv s="1">
    <fb>45146</fb>
    <v>0</v>
  </rv>
  <rv s="1">
    <fb>3648.45</fb>
    <v>16</v>
  </rv>
  <rv s="1">
    <fb>45147</fb>
    <v>0</v>
  </rv>
  <rv s="1">
    <fb>3628.75</fb>
    <v>16</v>
  </rv>
  <rv s="1">
    <fb>45148</fb>
    <v>0</v>
  </rv>
  <rv s="1">
    <fb>45149</fb>
    <v>0</v>
  </rv>
  <rv s="1">
    <fb>3550.05</fb>
    <v>16</v>
  </rv>
  <rv s="1">
    <fb>45152</fb>
    <v>0</v>
  </rv>
  <rv s="1">
    <fb>3509.3</fb>
    <v>16</v>
  </rv>
  <rv s="1">
    <fb>45154</fb>
    <v>0</v>
  </rv>
  <rv s="1">
    <fb>3499.35</fb>
    <v>16</v>
  </rv>
  <rv s="1">
    <fb>45155</fb>
    <v>0</v>
  </rv>
  <rv s="1">
    <fb>3507.65</fb>
    <v>16</v>
  </rv>
  <rv s="1">
    <fb>45156</fb>
    <v>0</v>
  </rv>
  <rv s="1">
    <fb>3540.95</fb>
    <v>16</v>
  </rv>
  <rv s="1">
    <fb>45159</fb>
    <v>0</v>
  </rv>
  <rv s="1">
    <fb>3547.7</fb>
    <v>16</v>
  </rv>
  <rv s="1">
    <fb>45160</fb>
    <v>0</v>
  </rv>
  <rv s="1">
    <fb>3568.9</fb>
    <v>16</v>
  </rv>
  <rv s="1">
    <fb>45161</fb>
    <v>0</v>
  </rv>
  <rv s="1">
    <fb>3539.3</fb>
    <v>16</v>
  </rv>
  <rv s="1">
    <fb>45162</fb>
    <v>0</v>
  </rv>
  <rv s="1">
    <fb>3561.5</fb>
    <v>16</v>
  </rv>
  <rv s="1">
    <fb>45163</fb>
    <v>0</v>
  </rv>
  <rv s="1">
    <fb>3534.6</fb>
    <v>16</v>
  </rv>
  <rv s="1">
    <fb>45166</fb>
    <v>0</v>
  </rv>
  <rv s="1">
    <fb>3592.9</fb>
    <v>16</v>
  </rv>
  <rv s="1">
    <fb>45167</fb>
    <v>0</v>
  </rv>
  <rv s="1">
    <fb>3664.35</fb>
    <v>16</v>
  </rv>
  <rv s="1">
    <fb>45168</fb>
    <v>0</v>
  </rv>
  <rv s="1">
    <fb>3736.3</fb>
    <v>16</v>
  </rv>
  <rv s="1">
    <fb>45169</fb>
    <v>0</v>
  </rv>
  <rv s="1">
    <fb>3720.4</fb>
    <v>16</v>
  </rv>
  <rv s="1">
    <fb>45170</fb>
    <v>0</v>
  </rv>
  <rv s="1">
    <fb>3761.05</fb>
    <v>16</v>
  </rv>
  <rv s="1">
    <fb>45173</fb>
    <v>0</v>
  </rv>
  <rv s="1">
    <fb>3755.75</fb>
    <v>16</v>
  </rv>
  <rv s="1">
    <fb>45174</fb>
    <v>0</v>
  </rv>
  <rv s="1">
    <fb>3776.9</fb>
    <v>16</v>
  </rv>
  <rv s="1">
    <fb>45175</fb>
    <v>0</v>
  </rv>
  <rv s="1">
    <fb>3796.8</fb>
    <v>16</v>
  </rv>
  <rv s="1">
    <fb>45176</fb>
    <v>0</v>
  </rv>
  <rv s="1">
    <fb>3785.1</fb>
    <v>16</v>
  </rv>
  <rv s="1">
    <fb>45177</fb>
    <v>0</v>
  </rv>
  <rv s="1">
    <fb>3782.4</fb>
    <v>16</v>
  </rv>
  <rv s="1">
    <fb>45180</fb>
    <v>0</v>
  </rv>
  <rv s="1">
    <fb>3810.75</fb>
    <v>16</v>
  </rv>
  <rv s="1">
    <fb>45181</fb>
    <v>0</v>
  </rv>
  <rv s="1">
    <fb>3753.25</fb>
    <v>16</v>
  </rv>
  <rv s="1">
    <fb>45182</fb>
    <v>0</v>
  </rv>
  <rv s="1">
    <fb>3813.7</fb>
    <v>16</v>
  </rv>
  <rv s="1">
    <fb>45183</fb>
    <v>0</v>
  </rv>
  <rv s="1">
    <fb>3808.05</fb>
    <v>16</v>
  </rv>
  <rv s="1">
    <fb>45184</fb>
    <v>0</v>
  </rv>
  <rv s="1">
    <fb>3796</fb>
    <v>16</v>
  </rv>
  <rv s="1">
    <fb>45187</fb>
    <v>0</v>
  </rv>
  <rv s="1">
    <fb>3797.9</fb>
    <v>16</v>
  </rv>
  <rv s="1">
    <fb>45189</fb>
    <v>0</v>
  </rv>
  <rv s="1">
    <fb>3729.4</fb>
    <v>16</v>
  </rv>
  <rv s="1">
    <fb>45190</fb>
    <v>0</v>
  </rv>
  <rv s="1">
    <fb>3686.95</fb>
    <v>16</v>
  </rv>
  <rv s="1">
    <fb>45191</fb>
    <v>0</v>
  </rv>
  <rv s="1">
    <fb>3689.1</fb>
    <v>16</v>
  </rv>
  <rv s="1">
    <fb>45194</fb>
    <v>0</v>
  </rv>
  <rv s="1">
    <fb>3664.1</fb>
    <v>16</v>
  </rv>
  <rv s="1">
    <fb>45195</fb>
    <v>0</v>
  </rv>
  <rv s="1">
    <fb>3633.6</fb>
    <v>16</v>
  </rv>
  <rv s="1">
    <fb>45196</fb>
    <v>0</v>
  </rv>
  <rv s="1">
    <fb>3640.7</fb>
    <v>16</v>
  </rv>
  <rv s="1">
    <fb>45197</fb>
    <v>0</v>
  </rv>
  <rv s="1">
    <fb>3671.05</fb>
    <v>16</v>
  </rv>
  <rv s="1">
    <fb>45198</fb>
    <v>0</v>
  </rv>
  <rv s="1">
    <fb>3675.6</fb>
    <v>16</v>
  </rv>
  <rv s="1">
    <fb>45202</fb>
    <v>0</v>
  </rv>
  <rv s="1">
    <fb>3725.7</fb>
    <v>16</v>
  </rv>
  <rv s="1">
    <fb>45203</fb>
    <v>0</v>
  </rv>
  <rv s="1">
    <fb>3872.95</fb>
    <v>16</v>
  </rv>
  <rv s="1">
    <fb>45204</fb>
    <v>0</v>
  </rv>
  <rv s="1">
    <fb>3861.5</fb>
    <v>16</v>
  </rv>
  <rv s="1">
    <fb>45205</fb>
    <v>0</v>
  </rv>
  <rv s="1">
    <fb>3833.95</fb>
    <v>16</v>
  </rv>
  <rv s="1">
    <fb>45208</fb>
    <v>0</v>
  </rv>
  <rv s="1">
    <fb>3798.6</fb>
    <v>16</v>
  </rv>
  <rv s="1">
    <fb>45209</fb>
    <v>0</v>
  </rv>
  <rv s="1">
    <fb>3793.8</fb>
    <v>16</v>
  </rv>
  <rv s="1">
    <fb>45210</fb>
    <v>0</v>
  </rv>
  <rv s="1">
    <fb>3852.05</fb>
    <v>16</v>
  </rv>
  <rv s="1">
    <fb>45211</fb>
    <v>0</v>
  </rv>
  <rv s="1">
    <fb>3862.75</fb>
    <v>16</v>
  </rv>
  <rv s="1">
    <fb>45212</fb>
    <v>0</v>
  </rv>
  <rv s="1">
    <fb>3935.85</fb>
    <v>16</v>
  </rv>
  <rv s="1">
    <fb>45215</fb>
    <v>0</v>
  </rv>
  <rv s="1">
    <fb>3856.8</fb>
    <v>16</v>
  </rv>
  <rv s="1">
    <fb>45216</fb>
    <v>0</v>
  </rv>
  <rv s="1">
    <fb>3842.85</fb>
    <v>16</v>
  </rv>
  <rv s="1">
    <fb>45217</fb>
    <v>0</v>
  </rv>
  <rv s="1">
    <fb>3795.95</fb>
    <v>16</v>
  </rv>
  <rv s="1">
    <fb>45218</fb>
    <v>0</v>
  </rv>
  <rv s="1">
    <fb>3766.85</fb>
    <v>16</v>
  </rv>
  <rv s="1">
    <fb>45219</fb>
    <v>0</v>
  </rv>
  <rv s="1">
    <fb>3749.5</fb>
    <v>16</v>
  </rv>
  <rv s="1">
    <fb>45222</fb>
    <v>0</v>
  </rv>
  <rv s="1">
    <fb>3668.95</fb>
    <v>16</v>
  </rv>
  <rv s="1">
    <fb>45224</fb>
    <v>0</v>
  </rv>
  <rv s="1">
    <fb>3740.55</fb>
    <v>16</v>
  </rv>
  <rv s="1">
    <fb>45225</fb>
    <v>0</v>
  </rv>
  <rv s="1">
    <fb>3684.65</fb>
    <v>16</v>
  </rv>
  <rv s="1">
    <fb>45226</fb>
    <v>0</v>
  </rv>
  <rv s="1">
    <fb>3665.45</fb>
    <v>16</v>
  </rv>
  <rv s="1">
    <fb>45229</fb>
    <v>0</v>
  </rv>
  <rv s="1">
    <fb>3646.65</fb>
    <v>16</v>
  </rv>
  <rv s="1">
    <fb>45230</fb>
    <v>0</v>
  </rv>
  <rv s="1">
    <fb>3633.4</fb>
    <v>16</v>
  </rv>
  <rv s="1">
    <fb>45231</fb>
    <v>0</v>
  </rv>
  <rv s="1">
    <fb>3639.45</fb>
    <v>16</v>
  </rv>
  <rv s="1">
    <fb>45232</fb>
    <v>0</v>
  </rv>
  <rv s="1">
    <fb>3647.45</fb>
    <v>16</v>
  </rv>
  <rv s="1">
    <fb>45233</fb>
    <v>0</v>
  </rv>
  <rv s="1">
    <fb>3649.7</fb>
    <v>16</v>
  </rv>
  <rv s="1">
    <fb>45236</fb>
    <v>0</v>
  </rv>
  <rv s="1">
    <fb>3649.55</fb>
    <v>16</v>
  </rv>
  <rv s="1">
    <fb>45237</fb>
    <v>0</v>
  </rv>
  <rv s="1">
    <fb>3653.3</fb>
    <v>16</v>
  </rv>
  <rv s="1">
    <fb>45238</fb>
    <v>0</v>
  </rv>
  <rv s="1">
    <fb>3712.4</fb>
    <v>16</v>
  </rv>
  <rv s="1">
    <fb>45239</fb>
    <v>0</v>
  </rv>
  <rv s="1">
    <fb>3747.6</fb>
    <v>16</v>
  </rv>
  <rv s="1">
    <fb>45240</fb>
    <v>0</v>
  </rv>
  <rv s="1">
    <fb>3798.4</fb>
    <v>16</v>
  </rv>
  <rv s="1">
    <fb>45242</fb>
    <v>0</v>
  </rv>
  <rv s="1">
    <fb>3802.7</fb>
    <v>16</v>
  </rv>
  <rv s="1">
    <fb>45243</fb>
    <v>0</v>
  </rv>
  <rv s="1">
    <fb>3798.45</fb>
    <v>16</v>
  </rv>
  <rv s="1">
    <fb>45245</fb>
    <v>0</v>
  </rv>
  <rv s="1">
    <fb>3791.95</fb>
    <v>16</v>
  </rv>
  <rv s="1">
    <fb>45246</fb>
    <v>0</v>
  </rv>
  <rv s="1">
    <fb>3790.25</fb>
    <v>16</v>
  </rv>
  <rv s="1">
    <fb>45247</fb>
    <v>0</v>
  </rv>
  <rv s="1">
    <fb>3810.9</fb>
    <v>16</v>
  </rv>
  <rv s="1">
    <fb>45250</fb>
    <v>0</v>
  </rv>
  <rv s="1">
    <fb>3792.9</fb>
    <v>16</v>
  </rv>
  <rv s="1">
    <fb>45251</fb>
    <v>0</v>
  </rv>
  <rv s="1">
    <fb>3814.95</fb>
    <v>16</v>
  </rv>
  <rv s="1">
    <fb>45252</fb>
    <v>0</v>
  </rv>
  <rv s="1">
    <fb>3838.25</fb>
    <v>16</v>
  </rv>
  <rv s="1">
    <fb>45253</fb>
    <v>0</v>
  </rv>
  <rv s="1">
    <fb>3844.4</fb>
    <v>16</v>
  </rv>
  <rv s="1">
    <fb>45254</fb>
    <v>0</v>
  </rv>
  <rv s="1">
    <fb>3842.9</fb>
    <v>16</v>
  </rv>
  <rv s="1">
    <fb>45258</fb>
    <v>0</v>
  </rv>
  <rv s="1">
    <fb>3912.15</fb>
    <v>16</v>
  </rv>
  <rv s="1">
    <fb>45259</fb>
    <v>0</v>
  </rv>
  <rv s="1">
    <fb>45260</fb>
    <v>0</v>
  </rv>
  <rv s="1">
    <fb>3949.75</fb>
    <v>16</v>
  </rv>
  <rv s="1">
    <fb>45261</fb>
    <v>0</v>
  </rv>
  <rv s="1">
    <fb>3988.4</fb>
    <v>16</v>
  </rv>
  <rv s="1">
    <fb>45264</fb>
    <v>0</v>
  </rv>
  <rv s="1">
    <fb>3967.1</fb>
    <v>16</v>
  </rv>
  <rv s="1">
    <fb>45265</fb>
    <v>0</v>
  </rv>
  <rv s="1">
    <fb>4039.55</fb>
    <v>16</v>
  </rv>
  <rv s="1">
    <fb>45266</fb>
    <v>0</v>
  </rv>
  <rv s="1">
    <fb>4137.1499999999996</fb>
    <v>16</v>
  </rv>
  <rv s="1">
    <fb>45267</fb>
    <v>0</v>
  </rv>
  <rv s="1">
    <fb>4115.45</fb>
    <v>16</v>
  </rv>
  <rv s="1">
    <fb>45268</fb>
    <v>0</v>
  </rv>
  <rv s="1">
    <fb>4070.65</fb>
    <v>16</v>
  </rv>
  <rv s="1">
    <fb>45271</fb>
    <v>0</v>
  </rv>
  <rv s="1">
    <fb>4069.75</fb>
    <v>16</v>
  </rv>
  <rv s="1">
    <fb>45272</fb>
    <v>0</v>
  </rv>
  <rv s="1">
    <fb>4075.4</fb>
    <v>16</v>
  </rv>
  <rv s="1">
    <fb>45273</fb>
    <v>0</v>
  </rv>
  <rv s="1">
    <fb>4033.05</fb>
    <v>16</v>
  </rv>
  <rv s="1">
    <fb>45274</fb>
    <v>0</v>
  </rv>
  <rv s="1">
    <fb>4070.05</fb>
    <v>16</v>
  </rv>
  <rv s="1">
    <fb>45275</fb>
    <v>0</v>
  </rv>
  <rv s="1">
    <fb>4045.65</fb>
    <v>16</v>
  </rv>
  <rv s="1">
    <fb>45278</fb>
    <v>0</v>
  </rv>
  <rv s="1">
    <fb>4010.15</fb>
    <v>16</v>
  </rv>
  <rv s="1">
    <fb>45279</fb>
    <v>0</v>
  </rv>
  <rv s="1">
    <fb>4021.35</fb>
    <v>16</v>
  </rv>
  <rv s="1">
    <fb>45280</fb>
    <v>0</v>
  </rv>
  <rv s="1">
    <fb>3965.9</fb>
    <v>16</v>
  </rv>
  <rv s="1">
    <fb>45281</fb>
    <v>0</v>
  </rv>
  <rv s="1">
    <fb>3954.5</fb>
    <v>16</v>
  </rv>
  <rv s="1">
    <fb>45282</fb>
    <v>0</v>
  </rv>
  <rv s="1">
    <fb>4007.95</fb>
    <v>16</v>
  </rv>
  <rv s="1">
    <fb>45286</fb>
    <v>0</v>
  </rv>
  <rv s="1">
    <fb>4023.45</fb>
    <v>16</v>
  </rv>
  <rv s="1">
    <fb>45287</fb>
    <v>0</v>
  </rv>
  <rv s="1">
    <fb>4027.45</fb>
    <v>16</v>
  </rv>
  <rv s="1">
    <fb>45288</fb>
    <v>0</v>
  </rv>
  <rv s="1">
    <fb>4044.65</fb>
    <v>16</v>
  </rv>
  <rv s="1">
    <fb>45289</fb>
    <v>0</v>
  </rv>
  <rv s="1">
    <fb>4082.65</fb>
    <v>16</v>
  </rv>
  <rv s="1">
    <fb>45292</fb>
    <v>0</v>
  </rv>
  <rv s="1">
    <fb>4064.75</fb>
    <v>16</v>
  </rv>
  <rv s="1">
    <fb>45293</fb>
    <v>0</v>
  </rv>
  <rv s="1">
    <fb>4103.3500000000004</fb>
    <v>16</v>
  </rv>
  <rv s="1">
    <fb>45294</fb>
    <v>0</v>
  </rv>
  <rv s="1">
    <fb>3932.35</fb>
    <v>16</v>
  </rv>
  <rv s="1">
    <fb>45295</fb>
    <v>0</v>
  </rv>
  <rv s="1">
    <fb>3897.85</fb>
    <v>16</v>
  </rv>
  <rv s="1">
    <fb>45296</fb>
    <v>0</v>
  </rv>
  <rv s="1">
    <fb>3863.5</fb>
    <v>16</v>
  </rv>
  <rv s="1">
    <fb>45299</fb>
    <v>0</v>
  </rv>
  <rv s="1">
    <fb>3804.4</fb>
    <v>16</v>
  </rv>
  <rv s="1">
    <fb>45300</fb>
    <v>0</v>
  </rv>
  <rv s="1">
    <fb>45301</fb>
    <v>0</v>
  </rv>
  <rv s="1">
    <fb>3822</fb>
    <v>16</v>
  </rv>
  <rv s="1">
    <fb>45302</fb>
    <v>0</v>
  </rv>
  <rv s="1">
    <fb>3821.35</fb>
    <v>16</v>
  </rv>
  <rv s="1">
    <fb>45303</fb>
    <v>0</v>
  </rv>
  <rv s="1">
    <fb>3841</fb>
    <v>16</v>
  </rv>
  <rv s="1">
    <fb>45306</fb>
    <v>0</v>
  </rv>
  <rv s="1">
    <fb>3858.25</fb>
    <v>16</v>
  </rv>
  <rv s="1">
    <fb>45307</fb>
    <v>0</v>
  </rv>
  <rv s="1">
    <fb>3828.3</fb>
    <v>16</v>
  </rv>
  <rv s="1">
    <fb>45308</fb>
    <v>0</v>
  </rv>
  <rv s="1">
    <fb>3786.45</fb>
    <v>16</v>
  </rv>
  <rv s="1">
    <fb>45309</fb>
    <v>0</v>
  </rv>
  <rv s="1">
    <fb>3748.85</fb>
    <v>16</v>
  </rv>
  <rv s="1">
    <fb>45310</fb>
    <v>0</v>
  </rv>
  <rv s="1">
    <fb>3731.7</fb>
    <v>16</v>
  </rv>
  <rv s="1">
    <fb>45311</fb>
    <v>0</v>
  </rv>
  <rv s="1">
    <fb>45314</fb>
    <v>0</v>
  </rv>
  <rv s="1">
    <fb>3675.9</fb>
    <v>16</v>
  </rv>
  <rv s="1">
    <fb>45315</fb>
    <v>0</v>
  </rv>
  <rv s="1">
    <fb>3727.75</fb>
    <v>16</v>
  </rv>
  <rv s="1">
    <fb>45316</fb>
    <v>0</v>
  </rv>
  <rv s="1">
    <fb>3734.25</fb>
    <v>16</v>
  </rv>
  <rv s="1">
    <fb>45320</fb>
    <v>0</v>
  </rv>
  <rv s="1">
    <fb>3749.4</fb>
    <v>16</v>
  </rv>
  <rv s="1">
    <fb>45321</fb>
    <v>0</v>
  </rv>
  <rv s="1">
    <fb>3687.3</fb>
    <v>16</v>
  </rv>
  <rv s="1">
    <fb>45322</fb>
    <v>0</v>
  </rv>
  <rv s="1">
    <fb>3792.7</fb>
    <v>16</v>
  </rv>
  <rv s="1">
    <fb>45323</fb>
    <v>0</v>
  </rv>
  <rv s="1">
    <fb>3808.2</fb>
    <v>16</v>
  </rv>
  <rv s="1">
    <fb>45324</fb>
    <v>0</v>
  </rv>
  <rv s="1">
    <fb>3784.3</fb>
    <v>16</v>
  </rv>
  <rv s="1">
    <fb>45327</fb>
    <v>0</v>
  </rv>
  <rv s="1">
    <fb>3729.6</fb>
    <v>16</v>
  </rv>
  <rv s="1">
    <fb>45328</fb>
    <v>0</v>
  </rv>
  <rv s="1">
    <fb>3727.4</fb>
    <v>16</v>
  </rv>
  <rv s="1">
    <fb>45329</fb>
    <v>0</v>
  </rv>
  <rv s="1">
    <fb>3717.7</fb>
    <v>16</v>
  </rv>
  <rv s="1">
    <fb>45330</fb>
    <v>0</v>
  </rv>
  <rv s="1">
    <fb>3731.05</fb>
    <v>16</v>
  </rv>
  <rv s="1">
    <fb>45331</fb>
    <v>0</v>
  </rv>
  <rv s="1">
    <fb>3719.2</fb>
    <v>16</v>
  </rv>
  <rv s="1">
    <fb>45334</fb>
    <v>0</v>
  </rv>
  <rv s="1">
    <fb>45335</fb>
    <v>0</v>
  </rv>
  <rv s="1">
    <fb>3703.2</fb>
    <v>16</v>
  </rv>
  <rv s="1">
    <fb>45336</fb>
    <v>0</v>
  </rv>
  <rv s="1">
    <fb>3722.4</fb>
    <v>16</v>
  </rv>
  <rv s="1">
    <fb>45337</fb>
    <v>0</v>
  </rv>
  <rv s="1">
    <fb>3678.6</fb>
    <v>16</v>
  </rv>
  <rv s="1">
    <fb>45338</fb>
    <v>0</v>
  </rv>
  <rv s="1">
    <fb>3693.3</fb>
    <v>16</v>
  </rv>
  <rv s="1">
    <fb>45341</fb>
    <v>0</v>
  </rv>
  <rv s="1">
    <fb>3707.25</fb>
    <v>16</v>
  </rv>
  <rv s="1">
    <fb>45342</fb>
    <v>0</v>
  </rv>
  <rv s="1">
    <fb>3756.2</fb>
    <v>16</v>
  </rv>
  <rv s="1">
    <fb>45343</fb>
    <v>0</v>
  </rv>
  <rv s="1">
    <fb>3835.75</fb>
    <v>16</v>
  </rv>
  <rv s="1">
    <fb>45344</fb>
    <v>0</v>
  </rv>
  <rv s="1">
    <fb>3851.45</fb>
    <v>16</v>
  </rv>
  <rv s="1">
    <fb>45345</fb>
    <v>0</v>
  </rv>
  <rv s="1">
    <fb>3840.55</fb>
    <v>16</v>
  </rv>
  <rv s="1">
    <fb>45348</fb>
    <v>0</v>
  </rv>
  <rv s="1">
    <fb>3850.35</fb>
    <v>16</v>
  </rv>
  <rv s="1">
    <fb>45349</fb>
    <v>0</v>
  </rv>
  <rv s="1">
    <fb>3852.2</fb>
    <v>16</v>
  </rv>
  <rv s="1">
    <fb>45350</fb>
    <v>0</v>
  </rv>
  <rv s="1">
    <fb>3850</fb>
    <v>16</v>
  </rv>
  <rv s="1">
    <fb>45351</fb>
    <v>0</v>
  </rv>
  <rv s="1">
    <fb>3918.9</fb>
    <v>16</v>
  </rv>
  <rv s="1">
    <fb>45352</fb>
    <v>0</v>
  </rv>
  <rv s="1">
    <fb>3884.15</fb>
    <v>16</v>
  </rv>
  <rv s="1">
    <fb>45353</fb>
    <v>0</v>
  </rv>
  <rv s="1">
    <fb>3868.25</fb>
    <v>16</v>
  </rv>
  <rv s="1">
    <fb>45355</fb>
    <v>0</v>
  </rv>
  <rv s="1">
    <fb>3846.35</fb>
    <v>16</v>
  </rv>
  <rv s="1">
    <fb>45356</fb>
    <v>0</v>
  </rv>
  <rv s="1">
    <fb>3834.5</fb>
    <v>16</v>
  </rv>
  <rv s="1">
    <fb>45357</fb>
    <v>0</v>
  </rv>
  <rv s="1">
    <fb>3888.65</fb>
    <v>16</v>
  </rv>
  <rv s="1">
    <fb>45358</fb>
    <v>0</v>
  </rv>
  <rv s="1">
    <fb>3925.95</fb>
    <v>16</v>
  </rv>
  <rv s="1">
    <fb>45362</fb>
    <v>0</v>
  </rv>
  <rv s="1">
    <fb>3979.65</fb>
    <v>16</v>
  </rv>
  <rv s="1">
    <fb>45363</fb>
    <v>0</v>
  </rv>
  <rv s="1">
    <fb>4031.7</fb>
    <v>16</v>
  </rv>
  <rv s="1">
    <fb>45364</fb>
    <v>0</v>
  </rv>
  <rv s="1">
    <fb>3967.8</fb>
    <v>16</v>
  </rv>
  <rv s="1">
    <fb>45365</fb>
    <v>0</v>
  </rv>
  <rv s="1">
    <fb>4019.25</fb>
    <v>16</v>
  </rv>
  <rv s="1">
    <fb>45366</fb>
    <v>0</v>
  </rv>
  <rv s="1">
    <fb>3932.1</fb>
    <v>16</v>
  </rv>
  <rv s="1">
    <fb>45369</fb>
    <v>0</v>
  </rv>
  <rv s="1">
    <fb>4010.55</fb>
    <v>16</v>
  </rv>
  <rv s="1">
    <fb>45370</fb>
    <v>0</v>
  </rv>
  <rv s="1">
    <fb>4014.1</fb>
    <v>16</v>
  </rv>
  <rv s="1">
    <fb>45371</fb>
    <v>0</v>
  </rv>
  <rv s="1">
    <fb>4056.35</fb>
    <v>16</v>
  </rv>
  <rv s="1">
    <fb>45372</fb>
    <v>0</v>
  </rv>
  <rv s="1">
    <fb>4163.1000000000004</fb>
    <v>16</v>
  </rv>
  <rv s="1">
    <fb>45373</fb>
    <v>0</v>
  </rv>
  <rv s="1">
    <fb>4297.6000000000004</fb>
    <v>16</v>
  </rv>
  <rv s="1">
    <fb>45377</fb>
    <v>0</v>
  </rv>
  <rv s="1">
    <fb>4486.2</fb>
    <v>16</v>
  </rv>
  <rv s="1">
    <fb>45378</fb>
    <v>0</v>
  </rv>
  <rv s="1">
    <fb>4420.55</fb>
    <v>16</v>
  </rv>
  <rv s="1">
    <fb>45379</fb>
    <v>0</v>
  </rv>
  <rv s="1">
    <fb>4525.6000000000004</fb>
    <v>16</v>
  </rv>
  <rv s="1">
    <fb>45383</fb>
    <v>0</v>
  </rv>
  <rv s="1">
    <fb>4483.3</fb>
    <v>16</v>
  </rv>
  <rv s="1">
    <fb>45384</fb>
    <v>0</v>
  </rv>
  <rv s="1">
    <fb>4411.8500000000004</fb>
    <v>16</v>
  </rv>
  <rv s="1">
    <fb>45385</fb>
    <v>0</v>
  </rv>
  <rv s="1">
    <fb>4460.8999999999996</fb>
    <v>16</v>
  </rv>
  <rv s="1">
    <fb>45386</fb>
    <v>0</v>
  </rv>
  <rv s="1">
    <fb>4645.05</fb>
    <v>16</v>
  </rv>
  <rv s="1">
    <fb>45387</fb>
    <v>0</v>
  </rv>
  <rv s="1">
    <fb>4619.25</fb>
    <v>16</v>
  </rv>
  <rv s="1">
    <fb>45390</fb>
    <v>0</v>
  </rv>
  <rv s="1">
    <fb>4672.8</fb>
    <v>16</v>
  </rv>
  <rv s="1">
    <fb>45391</fb>
    <v>0</v>
  </rv>
  <rv s="1">
    <fb>4716.1499999999996</fb>
    <v>16</v>
  </rv>
  <rv s="1">
    <fb>45392</fb>
    <v>0</v>
  </rv>
  <rv s="1">
    <fb>4754</fb>
    <v>16</v>
  </rv>
  <rv s="1">
    <fb>45394</fb>
    <v>0</v>
  </rv>
  <rv s="1">
    <fb>4765.05</fb>
    <v>16</v>
  </rv>
  <rv s="1">
    <fb>45397</fb>
    <v>0</v>
  </rv>
  <rv s="1">
    <fb>4686.8</fb>
    <v>16</v>
  </rv>
  <rv s="1">
    <fb>45398</fb>
    <v>0</v>
  </rv>
  <rv s="1">
    <fb>4644.3</fb>
    <v>16</v>
  </rv>
  <rv s="1">
    <fb>45400</fb>
    <v>0</v>
  </rv>
  <rv s="1">
    <fb>4627.1000000000004</fb>
    <v>16</v>
  </rv>
  <rv s="1">
    <fb>45401</fb>
    <v>0</v>
  </rv>
  <rv s="1">
    <fb>4696</fb>
    <v>16</v>
  </rv>
  <rv s="1">
    <fb>45404</fb>
    <v>0</v>
  </rv>
  <rv s="1">
    <fb>4758</fb>
    <v>16</v>
  </rv>
  <rv s="1">
    <fb>45405</fb>
    <v>0</v>
  </rv>
  <rv s="1">
    <fb>4800.55</fb>
    <v>16</v>
  </rv>
  <rv s="1">
    <fb>45406</fb>
    <v>0</v>
  </rv>
  <rv s="1">
    <fb>4797.55</fb>
    <v>16</v>
  </rv>
  <rv s="1">
    <fb>45407</fb>
    <v>0</v>
  </rv>
  <rv s="1">
    <fb>4657.1000000000004</fb>
    <v>16</v>
  </rv>
  <rv s="1">
    <fb>45408</fb>
    <v>0</v>
  </rv>
  <rv s="1">
    <fb>4553.1499999999996</fb>
    <v>16</v>
  </rv>
  <rv s="1">
    <fb>45411</fb>
    <v>0</v>
  </rv>
  <rv s="1">
    <fb>4483.8</fb>
    <v>16</v>
  </rv>
  <rv s="1">
    <fb>45412</fb>
    <v>0</v>
  </rv>
  <rv s="1">
    <fb>4603.8</fb>
    <v>16</v>
  </rv>
  <rv s="1">
    <fb>45414</fb>
    <v>0</v>
  </rv>
  <rv s="1">
    <fb>4605.05</fb>
    <v>16</v>
  </rv>
  <rv s="1">
    <fb>45415</fb>
    <v>0</v>
  </rv>
  <rv s="1">
    <fb>4612.3500000000004</fb>
    <v>16</v>
  </rv>
  <rv s="1">
    <fb>45418</fb>
    <v>0</v>
  </rv>
  <rv s="1">
    <fb>4600.6000000000004</fb>
    <v>16</v>
  </rv>
  <rv s="1">
    <fb>45419</fb>
    <v>0</v>
  </rv>
  <rv s="1">
    <fb>4660.45</fb>
    <v>16</v>
  </rv>
  <rv s="1">
    <fb>45420</fb>
    <v>0</v>
  </rv>
  <rv s="1">
    <fb>4806.75</fb>
    <v>16</v>
  </rv>
  <rv s="1">
    <fb>45421</fb>
    <v>0</v>
  </rv>
  <rv s="1">
    <fb>4798.6499999999996</fb>
    <v>16</v>
  </rv>
  <rv s="1">
    <fb>45422</fb>
    <v>0</v>
  </rv>
  <rv s="1">
    <fb>4796.8</fb>
    <v>16</v>
  </rv>
  <rv s="1">
    <fb>45425</fb>
    <v>0</v>
  </rv>
  <rv s="1">
    <fb>45426</fb>
    <v>0</v>
  </rv>
  <rv s="1">
    <fb>45427</fb>
    <v>0</v>
  </rv>
  <rv s="1">
    <fb>4652.45</fb>
    <v>16</v>
  </rv>
  <rv s="1">
    <fb>45428</fb>
    <v>0</v>
  </rv>
  <rv s="1">
    <fb>4671.25</fb>
    <v>16</v>
  </rv>
  <rv s="1">
    <fb>45429</fb>
    <v>0</v>
  </rv>
  <rv s="1">
    <fb>4682.8999999999996</fb>
    <v>16</v>
  </rv>
  <rv s="1">
    <fb>45430</fb>
    <v>0</v>
  </rv>
  <rv s="1">
    <fb>4670.6499999999996</fb>
    <v>16</v>
  </rv>
  <rv s="1">
    <fb>45433</fb>
    <v>0</v>
  </rv>
  <rv s="1">
    <fb>4705.8999999999996</fb>
    <v>16</v>
  </rv>
  <rv s="1">
    <fb>45434</fb>
    <v>0</v>
  </rv>
  <rv s="1">
    <fb>4798.8</fb>
    <v>16</v>
  </rv>
  <rv s="1">
    <fb>45435</fb>
    <v>0</v>
  </rv>
  <rv s="1">
    <fb>4793.55</fb>
    <v>16</v>
  </rv>
  <rv s="1">
    <fb>45436</fb>
    <v>0</v>
  </rv>
  <rv s="1">
    <fb>4684.5</fb>
    <v>16</v>
  </rv>
  <rv s="1">
    <fb>45439</fb>
    <v>0</v>
  </rv>
  <rv s="1">
    <fb>4537.3500000000004</fb>
    <v>16</v>
  </rv>
  <rv s="1">
    <fb>45440</fb>
    <v>0</v>
  </rv>
  <rv s="1">
    <fb>4474.45</fb>
    <v>16</v>
  </rv>
  <rv s="1">
    <fb>45441</fb>
    <v>0</v>
  </rv>
  <rv s="1">
    <fb>4476.8500000000004</fb>
    <v>16</v>
  </rv>
  <rv s="1">
    <fb>45442</fb>
    <v>0</v>
  </rv>
  <rv s="1">
    <fb>4444.95</fb>
    <v>16</v>
  </rv>
  <rv s="1">
    <fb>45443</fb>
    <v>0</v>
  </rv>
  <rv s="1">
    <fb>4302.1499999999996</fb>
    <v>16</v>
  </rv>
  <rv s="1">
    <fb>45446</fb>
    <v>0</v>
  </rv>
  <rv s="1">
    <fb>4349.3500000000004</fb>
    <v>16</v>
  </rv>
  <rv s="1">
    <fb>45447</fb>
    <v>0</v>
  </rv>
  <rv s="1">
    <fb>4548.75</fb>
    <v>16</v>
  </rv>
  <rv s="1">
    <fb>45448</fb>
    <v>0</v>
  </rv>
  <rv s="1">
    <fb>4862.25</fb>
    <v>16</v>
  </rv>
  <rv s="1">
    <fb>45449</fb>
    <v>0</v>
  </rv>
  <rv s="1">
    <fb>4687.05</fb>
    <v>16</v>
  </rv>
  <rv s="1">
    <fb>45450</fb>
    <v>0</v>
  </rv>
  <rv s="1">
    <fb>4747.25</fb>
    <v>16</v>
  </rv>
  <rv s="1">
    <fb>45453</fb>
    <v>0</v>
  </rv>
  <rv s="1">
    <fb>4778.3999999999996</fb>
    <v>16</v>
  </rv>
  <rv s="1">
    <fb>45454</fb>
    <v>0</v>
  </rv>
  <rv s="1">
    <fb>4701.45</fb>
    <v>16</v>
  </rv>
  <rv s="1">
    <fb>45455</fb>
    <v>0</v>
  </rv>
  <rv s="1">
    <fb>4666.75</fb>
    <v>16</v>
  </rv>
  <rv s="1">
    <fb>45456</fb>
    <v>0</v>
  </rv>
  <rv s="1">
    <fb>4656.6499999999996</fb>
    <v>16</v>
  </rv>
  <rv s="1">
    <fb>45457</fb>
    <v>0</v>
  </rv>
  <rv s="1">
    <fb>4739.95</fb>
    <v>16</v>
  </rv>
  <rv s="1">
    <fb>45461</fb>
    <v>0</v>
  </rv>
  <rv s="1">
    <fb>5039.3</fb>
    <v>16</v>
  </rv>
  <rv s="1">
    <fb>45462</fb>
    <v>0</v>
  </rv>
  <rv s="1">
    <fb>4933.8999999999996</fb>
    <v>16</v>
  </rv>
  <rv s="1">
    <fb>45463</fb>
    <v>0</v>
  </rv>
  <rv s="1">
    <fb>4861.7</fb>
    <v>16</v>
  </rv>
  <rv s="1">
    <fb>45464</fb>
    <v>0</v>
  </rv>
  <rv s="1">
    <fb>4804.8500000000004</fb>
    <v>16</v>
  </rv>
  <rv s="1">
    <fb>45467</fb>
    <v>0</v>
  </rv>
  <rv s="1">
    <fb>4833.7</fb>
    <v>16</v>
  </rv>
  <rv s="1">
    <fb>45468</fb>
    <v>0</v>
  </rv>
  <rv s="1">
    <fb>4783.3500000000004</fb>
    <v>16</v>
  </rv>
  <rv s="1">
    <fb>45469</fb>
    <v>0</v>
  </rv>
  <rv s="1">
    <fb>4801</fb>
    <v>16</v>
  </rv>
  <rv s="1">
    <fb>45470</fb>
    <v>0</v>
  </rv>
  <rv s="1">
    <fb>4900.1000000000004</fb>
    <v>16</v>
  </rv>
  <rv s="1">
    <fb>45471</fb>
    <v>0</v>
  </rv>
  <rv s="1">
    <fb>4716.75</fb>
    <v>16</v>
  </rv>
  <rv s="1">
    <fb>45474</fb>
    <v>0</v>
  </rv>
  <rv s="1">
    <fb>4735.8999999999996</fb>
    <v>16</v>
  </rv>
  <rv s="1">
    <fb>45475</fb>
    <v>0</v>
  </rv>
  <rv s="1">
    <fb>4773.8500000000004</fb>
    <v>16</v>
  </rv>
  <rv s="1">
    <fb>45476</fb>
    <v>0</v>
  </rv>
  <rv s="1">
    <fb>4792.8999999999996</fb>
    <v>16</v>
  </rv>
  <rv s="1">
    <fb>45477</fb>
    <v>0</v>
  </rv>
  <rv s="1">
    <fb>4768.1000000000004</fb>
    <v>16</v>
  </rv>
  <rv s="1">
    <fb>45478</fb>
    <v>0</v>
  </rv>
  <rv s="1">
    <fb>4853.1000000000004</fb>
    <v>16</v>
  </rv>
  <rv s="1">
    <fb>45481</fb>
    <v>0</v>
  </rv>
  <rv s="1">
    <fb>4851.55</fb>
    <v>16</v>
  </rv>
  <rv s="1">
    <fb>45482</fb>
    <v>0</v>
  </rv>
  <rv s="1">
    <fb>4806.3500000000004</fb>
    <v>16</v>
  </rv>
  <rv s="1">
    <fb>45483</fb>
    <v>0</v>
  </rv>
  <rv s="1">
    <fb>4834.45</fb>
    <v>16</v>
  </rv>
  <rv s="1">
    <fb>45484</fb>
    <v>0</v>
  </rv>
  <rv s="1">
    <fb>4898.8999999999996</fb>
    <v>16</v>
  </rv>
  <rv s="1">
    <fb>45485</fb>
    <v>0</v>
  </rv>
  <rv s="1">
    <fb>4943.6499999999996</fb>
    <v>16</v>
  </rv>
  <rv s="1">
    <fb>45488</fb>
    <v>0</v>
  </rv>
  <rv s="1">
    <fb>4988.8500000000004</fb>
    <v>16</v>
  </rv>
  <rv s="1">
    <fb>45489</fb>
    <v>0</v>
  </rv>
  <rv s="1">
    <fb>5039.8500000000004</fb>
    <v>16</v>
  </rv>
  <rv s="1">
    <fb>45491</fb>
    <v>0</v>
  </rv>
  <rv s="1">
    <fb>5083.45</fb>
    <v>16</v>
  </rv>
  <rv s="1">
    <fb>45492</fb>
    <v>0</v>
  </rv>
  <rv s="1">
    <fb>5010.7</fb>
    <v>16</v>
  </rv>
  <rv s="1">
    <fb>45495</fb>
    <v>0</v>
  </rv>
  <rv s="1">
    <fb>5012.8500000000004</fb>
    <v>16</v>
  </rv>
  <rv s="1">
    <fb>45496</fb>
    <v>0</v>
  </rv>
  <rv s="1">
    <fb>5065.25</fb>
    <v>16</v>
  </rv>
  <rv s="1">
    <fb>45497</fb>
    <v>0</v>
  </rv>
  <rv s="1">
    <fb>5158.45</fb>
    <v>16</v>
  </rv>
  <rv s="1">
    <fb>45498</fb>
    <v>0</v>
  </rv>
  <rv s="1">
    <fb>5171.3500000000004</fb>
    <v>16</v>
  </rv>
  <rv s="1">
    <fb>45499</fb>
    <v>0</v>
  </rv>
  <rv s="1">
    <fb>5071.6000000000004</fb>
    <v>16</v>
  </rv>
  <rv s="1">
    <fb>45502</fb>
    <v>0</v>
  </rv>
  <rv s="1">
    <fb>5112.8500000000004</fb>
    <v>16</v>
  </rv>
  <rv s="1">
    <fb>45503</fb>
    <v>0</v>
  </rv>
  <rv s="1">
    <fb>5027.2</fb>
    <v>16</v>
  </rv>
  <rv s="1">
    <fb>45504</fb>
    <v>0</v>
  </rv>
  <rv s="1">
    <fb>4935.95</fb>
    <v>16</v>
  </rv>
  <rv s="1">
    <fb>45505</fb>
    <v>0</v>
  </rv>
  <rv s="1">
    <fb>4993.8</fb>
    <v>16</v>
  </rv>
  <rv s="1">
    <fb>45506</fb>
    <v>0</v>
  </rv>
  <rv s="1">
    <fb>4909.7</fb>
    <v>16</v>
  </rv>
  <rv s="1">
    <fb>45509</fb>
    <v>0</v>
  </rv>
  <rv s="1">
    <fb>4817.45</fb>
    <v>16</v>
  </rv>
  <rv s="1">
    <fb>45510</fb>
    <v>0</v>
  </rv>
  <rv s="1">
    <fb>4909.8999999999996</fb>
    <v>16</v>
  </rv>
  <rv s="1">
    <fb>45511</fb>
    <v>0</v>
  </rv>
  <rv s="1">
    <fb>5018.5</fb>
    <v>16</v>
  </rv>
  <rv s="1">
    <fb>45512</fb>
    <v>0</v>
  </rv>
  <rv s="1">
    <fb>4980.1000000000004</fb>
    <v>16</v>
  </rv>
  <rv s="1">
    <fb>45513</fb>
    <v>0</v>
  </rv>
  <rv s="1">
    <fb>4989.95</fb>
    <v>16</v>
  </rv>
  <rv s="1">
    <fb>45516</fb>
    <v>0</v>
  </rv>
  <rv s="1">
    <fb>5013.8</fb>
    <v>16</v>
  </rv>
  <rv s="1">
    <fb>45517</fb>
    <v>0</v>
  </rv>
  <rv s="1">
    <fb>4929.5</fb>
    <v>16</v>
  </rv>
  <rv s="1">
    <fb>45518</fb>
    <v>0</v>
  </rv>
  <rv s="1">
    <fb>45520</fb>
    <v>0</v>
  </rv>
  <rv s="1">
    <fb>5021.3</fb>
    <v>16</v>
  </rv>
  <rv s="1">
    <fb>45523</fb>
    <v>0</v>
  </rv>
  <rv s="1">
    <fb>5002.7</fb>
    <v>16</v>
  </rv>
  <rv s="1">
    <fb>45524</fb>
    <v>0</v>
  </rv>
  <rv s="1">
    <fb>5079.2</fb>
    <v>16</v>
  </rv>
  <rv s="1">
    <fb>45525</fb>
    <v>0</v>
  </rv>
  <rv s="1">
    <fb>5099.45</fb>
    <v>16</v>
  </rv>
  <rv s="1">
    <fb>45526</fb>
    <v>0</v>
  </rv>
  <rv s="1">
    <fb>5057.8500000000004</fb>
    <v>16</v>
  </rv>
  <rv s="1">
    <fb>45527</fb>
    <v>0</v>
  </rv>
  <rv s="1">
    <fb>4901.5</fb>
    <v>16</v>
  </rv>
  <rv s="1">
    <fb>45530</fb>
    <v>0</v>
  </rv>
  <rv s="1">
    <fb>4959.3999999999996</fb>
    <v>16</v>
  </rv>
  <rv s="1">
    <fb>45531</fb>
    <v>0</v>
  </rv>
  <rv s="1">
    <fb>4958.55</fb>
    <v>16</v>
  </rv>
  <rv s="1">
    <fb>45532</fb>
    <v>0</v>
  </rv>
  <rv s="1">
    <fb>4964.8500000000004</fb>
    <v>16</v>
  </rv>
  <rv s="1">
    <fb>45533</fb>
    <v>0</v>
  </rv>
  <rv s="1">
    <fb>5008.8</fb>
    <v>16</v>
  </rv>
  <rv s="1">
    <fb>45534</fb>
    <v>0</v>
  </rv>
  <rv s="1">
    <fb>4927.45</fb>
    <v>16</v>
  </rv>
  <rv s="1">
    <fb>45537</fb>
    <v>0</v>
  </rv>
  <rv s="1">
    <fb>4999.8500000000004</fb>
    <v>16</v>
  </rv>
  <rv s="1">
    <fb>45538</fb>
    <v>0</v>
  </rv>
  <rv s="1">
    <fb>4980.6000000000004</fb>
    <v>16</v>
  </rv>
  <rv s="1">
    <fb>45539</fb>
    <v>0</v>
  </rv>
  <rv s="1">
    <fb>5100.8999999999996</fb>
    <v>16</v>
  </rv>
  <rv s="1">
    <fb>45540</fb>
    <v>0</v>
  </rv>
  <rv s="1">
    <fb>5308.15</fb>
    <v>16</v>
  </rv>
  <rv s="1">
    <fb>45541</fb>
    <v>0</v>
  </rv>
  <rv s="1">
    <fb>5303.45</fb>
    <v>16</v>
  </rv>
  <rv s="1">
    <fb>45544</fb>
    <v>0</v>
  </rv>
  <rv s="1">
    <fb>5361.4</fb>
    <v>16</v>
  </rv>
  <rv s="1">
    <fb>45545</fb>
    <v>0</v>
  </rv>
  <rv s="1">
    <fb>5344.4</fb>
    <v>16</v>
  </rv>
  <rv s="1">
    <fb>45546</fb>
    <v>0</v>
  </rv>
  <rv s="1">
    <fb>5299.1</fb>
    <v>16</v>
  </rv>
  <rv s="1">
    <fb>45547</fb>
    <v>0</v>
  </rv>
  <rv s="1">
    <fb>5238.55</fb>
    <v>16</v>
  </rv>
  <rv s="1">
    <fb>45548</fb>
    <v>0</v>
  </rv>
  <rv s="1">
    <fb>5187.05</fb>
    <v>16</v>
  </rv>
  <rv s="1">
    <fb>45551</fb>
    <v>0</v>
  </rv>
  <rv s="1">
    <fb>5204.8</fb>
    <v>16</v>
  </rv>
  <rv s="1">
    <fb>45552</fb>
    <v>0</v>
  </rv>
  <rv s="1">
    <fb>5219.8500000000004</fb>
    <v>16</v>
  </rv>
  <rv s="1">
    <fb>45553</fb>
    <v>0</v>
  </rv>
  <rv s="1">
    <fb>5265.2</fb>
    <v>16</v>
  </rv>
  <rv s="1">
    <fb>45554</fb>
    <v>0</v>
  </rv>
  <rv s="1">
    <fb>5342.5</fb>
    <v>16</v>
  </rv>
  <rv s="1">
    <fb>45555</fb>
    <v>0</v>
  </rv>
  <rv s="1">
    <fb>5320.55</fb>
    <v>16</v>
  </rv>
  <rv s="1">
    <fb>45558</fb>
    <v>0</v>
  </rv>
  <rv s="1">
    <fb>5297.45</fb>
    <v>16</v>
  </rv>
  <rv s="1">
    <fb>45559</fb>
    <v>0</v>
  </rv>
  <rv s="1">
    <fb>5391.45</fb>
    <v>16</v>
  </rv>
  <rv s="1">
    <fb>45560</fb>
    <v>0</v>
  </rv>
  <rv s="1">
    <fb>5265.5</fb>
    <v>16</v>
  </rv>
  <rv s="1">
    <fb>45561</fb>
    <v>0</v>
  </rv>
  <rv s="1">
    <fb>5198.05</fb>
    <v>16</v>
  </rv>
  <rv s="1">
    <fb>45562</fb>
    <v>0</v>
  </rv>
  <rv s="1">
    <fb>5102.3</fb>
    <v>16</v>
  </rv>
  <rv s="1">
    <fb>45565</fb>
    <v>0</v>
  </rv>
  <rv s="1">
    <fb>5096.3</fb>
    <v>16</v>
  </rv>
  <rv s="1">
    <fb>45566</fb>
    <v>0</v>
  </rv>
  <rv s="1">
    <fb>4954.3500000000004</fb>
    <v>16</v>
  </rv>
  <rv s="1">
    <fb>45568</fb>
    <v>0</v>
  </rv>
  <rv s="1">
    <fb>4942.6000000000004</fb>
    <v>16</v>
  </rv>
  <rv s="1">
    <fb>45569</fb>
    <v>0</v>
  </rv>
  <rv s="1">
    <fb>4737.55</fb>
    <v>16</v>
  </rv>
  <rv s="1">
    <fb>45572</fb>
    <v>0</v>
  </rv>
  <rv s="1">
    <fb>4544.1499999999996</fb>
    <v>16</v>
  </rv>
  <rv s="1">
    <fb>45573</fb>
    <v>0</v>
  </rv>
  <rv s="1">
    <fb>4465.45</fb>
    <v>16</v>
  </rv>
  <rv s="1">
    <fb>45574</fb>
    <v>0</v>
  </rv>
  <rv s="1">
    <fb>4645.3999999999996</fb>
    <v>16</v>
  </rv>
  <rv s="1">
    <fb>45575</fb>
    <v>0</v>
  </rv>
  <rv s="1">
    <fb>4607.5</fb>
    <v>16</v>
  </rv>
  <rv s="1">
    <fb>45576</fb>
    <v>0</v>
  </rv>
  <rv s="1">
    <fb>4572.7</fb>
    <v>16</v>
  </rv>
  <rv s="1">
    <fb>45579</fb>
    <v>0</v>
  </rv>
  <rv s="1">
    <fb>4183.6000000000004</fb>
    <v>16</v>
  </rv>
  <rv s="1">
    <fb>45580</fb>
    <v>0</v>
  </rv>
  <rv s="1">
    <fb>4193.55</fb>
    <v>16</v>
  </rv>
  <rv s="1">
    <fb>45581</fb>
    <v>0</v>
  </rv>
  <rv s="1">
    <fb>4173.8</fb>
    <v>16</v>
  </rv>
  <rv s="1">
    <fb>45582</fb>
    <v>0</v>
  </rv>
  <rv s="1">
    <fb>4087.7</fb>
    <v>16</v>
  </rv>
  <rv s="1">
    <fb>45583</fb>
    <v>0</v>
  </rv>
  <rv s="1">
    <fb>3986.7</fb>
    <v>16</v>
  </rv>
  <rv s="1">
    <fb>45586</fb>
    <v>0</v>
  </rv>
  <rv s="1">
    <fb>3973.45</fb>
    <v>16</v>
  </rv>
  <rv s="1">
    <fb>45587</fb>
    <v>0</v>
  </rv>
  <rv s="1">
    <fb>4005.2</fb>
    <v>16</v>
  </rv>
  <rv s="1">
    <fb>45588</fb>
    <v>0</v>
  </rv>
  <rv s="1">
    <fb>4156.1000000000004</fb>
    <v>16</v>
  </rv>
  <rv s="1">
    <fb>45589</fb>
    <v>0</v>
  </rv>
  <rv s="1">
    <fb>4060.1</fb>
    <v>16</v>
  </rv>
  <rv s="1">
    <fb>45590</fb>
    <v>0</v>
  </rv>
  <rv s="1">
    <fb>4052.2</fb>
    <v>16</v>
  </rv>
  <rv s="1">
    <fb>45593</fb>
    <v>0</v>
  </rv>
  <rv s="1">
    <fb>3987.5</fb>
    <v>16</v>
  </rv>
  <rv s="1">
    <fb>45594</fb>
    <v>0</v>
  </rv>
  <rv s="1">
    <fb>3965.15</fb>
    <v>16</v>
  </rv>
  <rv s="1">
    <fb>45595</fb>
    <v>0</v>
  </rv>
  <rv s="1">
    <fb>3932.45</fb>
    <v>16</v>
  </rv>
  <rv s="1">
    <fb>45596</fb>
    <v>0</v>
  </rv>
  <rv s="1">
    <fb>3930.7</fb>
    <v>16</v>
  </rv>
  <rv s="1">
    <fb>45597</fb>
    <v>0</v>
  </rv>
  <rv s="1">
    <fb>4001.6</fb>
    <v>16</v>
  </rv>
  <rv s="1">
    <fb>45600</fb>
    <v>0</v>
  </rv>
  <rv s="1">
    <fb>3945.85</fb>
    <v>16</v>
  </rv>
  <rv s="1">
    <fb>45601</fb>
    <v>0</v>
  </rv>
  <rv s="1">
    <fb>3926.55</fb>
    <v>16</v>
  </rv>
  <rv s="1">
    <fb>45602</fb>
    <v>0</v>
  </rv>
  <rv s="1">
    <fb>3922.3</fb>
    <v>16</v>
  </rv>
  <rv s="1">
    <fb>45603</fb>
    <v>0</v>
  </rv>
  <rv s="1">
    <fb>3889.1</fb>
    <v>16</v>
  </rv>
  <rv s="1">
    <fb>45604</fb>
    <v>0</v>
  </rv>
  <rv s="1">
    <fb>3874.5</fb>
    <v>16</v>
  </rv>
  <rv s="1">
    <fb>45607</fb>
    <v>0</v>
  </rv>
  <rv s="1">
    <fb>3885.7</fb>
    <v>16</v>
  </rv>
  <rv s="1">
    <fb>45608</fb>
    <v>0</v>
  </rv>
  <rv s="1">
    <fb>3777</fb>
    <v>16</v>
  </rv>
  <rv s="1">
    <fb>45609</fb>
    <v>0</v>
  </rv>
  <rv s="1">
    <fb>3759.55</fb>
    <v>16</v>
  </rv>
  <rv s="1">
    <fb>45610</fb>
    <v>0</v>
  </rv>
  <rv s="1">
    <fb>3823.85</fb>
    <v>16</v>
  </rv>
  <rv s="1">
    <fb>45614</fb>
    <v>0</v>
  </rv>
  <rv s="1">
    <fb>3790.55</fb>
    <v>16</v>
  </rv>
  <rv s="1">
    <fb>45615</fb>
    <v>0</v>
  </rv>
  <rv s="1">
    <fb>3752.45</fb>
    <v>16</v>
  </rv>
  <rv s="1">
    <fb>45617</fb>
    <v>0</v>
  </rv>
  <rv s="1">
    <fb>3622.9</fb>
    <v>16</v>
  </rv>
  <rv s="1">
    <fb>45618</fb>
    <v>0</v>
  </rv>
  <rv s="1">
    <fb>3613.65</fb>
    <v>16</v>
  </rv>
  <rv s="1">
    <fb>45621</fb>
    <v>0</v>
  </rv>
  <rv s="1">
    <fb>3621.05</fb>
    <v>16</v>
  </rv>
  <rv s="1">
    <fb>45622</fb>
    <v>0</v>
  </rv>
  <rv s="1">
    <fb>3659.15</fb>
    <v>16</v>
  </rv>
  <rv s="1">
    <fb>45623</fb>
    <v>0</v>
  </rv>
  <rv s="1">
    <fb>3661.25</fb>
    <v>16</v>
  </rv>
  <rv s="1">
    <fb>45624</fb>
    <v>0</v>
  </rv>
  <rv s="1">
    <fb>3716.55</fb>
    <v>16</v>
  </rv>
  <rv s="1">
    <fb>45625</fb>
    <v>0</v>
  </rv>
  <rv s="1">
    <fb>3709.6</fb>
    <v>16</v>
  </rv>
  <rv s="1">
    <fb>45628</fb>
    <v>0</v>
  </rv>
  <rv s="1">
    <fb>3678.4</fb>
    <v>16</v>
  </rv>
  <rv s="1">
    <fb>45629</fb>
    <v>0</v>
  </rv>
  <rv s="1">
    <fb>3829.85</fb>
    <v>16</v>
  </rv>
  <rv s="1">
    <fb>45630</fb>
    <v>0</v>
  </rv>
  <rv s="1">
    <fb>3850.1</fb>
    <v>16</v>
  </rv>
  <rv s="1">
    <fb>45631</fb>
    <v>0</v>
  </rv>
  <rv s="1">
    <fb>3863.95</fb>
    <v>16</v>
  </rv>
  <rv s="1">
    <fb>45632</fb>
    <v>0</v>
  </rv>
  <rv s="1">
    <fb>3805.55</fb>
    <v>16</v>
  </rv>
  <rv s="1">
    <fb>45635</fb>
    <v>0</v>
  </rv>
  <rv s="1">
    <fb>3829.05</fb>
    <v>16</v>
  </rv>
  <rv s="1">
    <fb>45636</fb>
    <v>0</v>
  </rv>
  <rv s="1">
    <fb>3816.9</fb>
    <v>16</v>
  </rv>
  <rv s="1">
    <fb>45637</fb>
    <v>0</v>
  </rv>
  <rv s="1">
    <fb>3708.3</fb>
    <v>16</v>
  </rv>
  <rv s="1">
    <fb>45638</fb>
    <v>0</v>
  </rv>
  <rv s="1">
    <fb>3688.45</fb>
    <v>16</v>
  </rv>
  <rv s="1">
    <fb>45639</fb>
    <v>0</v>
  </rv>
  <rv s="1">
    <fb>3652.3</fb>
    <v>16</v>
  </rv>
  <rv s="1">
    <fb>45642</fb>
    <v>0</v>
  </rv>
  <rv s="1">
    <fb>3623.8</fb>
    <v>16</v>
  </rv>
  <rv s="1">
    <fb>45643</fb>
    <v>0</v>
  </rv>
  <rv s="1">
    <fb>3542.95</fb>
    <v>16</v>
  </rv>
  <rv s="1">
    <fb>45644</fb>
    <v>0</v>
  </rv>
  <rv s="1">
    <fb>3515.7</fb>
    <v>16</v>
  </rv>
  <rv s="1">
    <fb>45645</fb>
    <v>0</v>
  </rv>
  <rv s="1">
    <fb>3498.15</fb>
    <v>16</v>
  </rv>
  <rv s="1">
    <fb>45646</fb>
    <v>0</v>
  </rv>
  <rv s="1">
    <fb>3408.3</fb>
    <v>16</v>
  </rv>
  <rv s="1">
    <fb>45649</fb>
    <v>0</v>
  </rv>
  <rv s="1">
    <fb>45650</fb>
    <v>0</v>
  </rv>
  <rv s="1">
    <fb>3459.65</fb>
    <v>16</v>
  </rv>
  <rv s="1">
    <fb>45652</fb>
    <v>0</v>
  </rv>
  <rv s="1">
    <fb>3511.65</fb>
    <v>16</v>
  </rv>
  <rv s="1">
    <fb>45653</fb>
    <v>0</v>
  </rv>
  <rv s="1">
    <fb>3568.35</fb>
    <v>16</v>
  </rv>
  <rv s="1">
    <fb>45656</fb>
    <v>0</v>
  </rv>
  <rv s="1">
    <fb>3588.55</fb>
    <v>16</v>
  </rv>
  <rv s="1">
    <fb>45657</fb>
    <v>0</v>
  </rv>
  <rv s="1">
    <fb>3561.85</fb>
    <v>16</v>
  </rv>
  <rv s="1">
    <fb>45658</fb>
    <v>0</v>
  </rv>
  <rv s="1">
    <fb>45659</fb>
    <v>0</v>
  </rv>
  <rv s="1">
    <fb>3611.1</fb>
    <v>16</v>
  </rv>
  <rv s="1">
    <fb>45660</fb>
    <v>0</v>
  </rv>
  <rv s="1">
    <fb>4025.2</fb>
    <v>16</v>
  </rv>
  <rv s="1">
    <fb>45663</fb>
    <v>0</v>
  </rv>
  <rv s="1">
    <fb>3934.75</fb>
    <v>16</v>
  </rv>
  <rv s="1">
    <fb>45664</fb>
    <v>0</v>
  </rv>
  <rv s="1">
    <fb>3830.3</fb>
    <v>16</v>
  </rv>
  <rv s="1">
    <fb>45665</fb>
    <v>0</v>
  </rv>
  <rv s="1">
    <fb>3843</fb>
    <v>16</v>
  </rv>
  <rv s="1">
    <fb>45666</fb>
    <v>0</v>
  </rv>
  <rv s="1">
    <fb>3813.8</fb>
    <v>16</v>
  </rv>
  <rv s="1">
    <fb>45667</fb>
    <v>0</v>
  </rv>
  <rv s="1">
    <fb>3686.25</fb>
    <v>16</v>
  </rv>
  <rv s="1">
    <fb>45670</fb>
    <v>0</v>
  </rv>
  <rv s="1">
    <fb>3507.45</fb>
    <v>16</v>
  </rv>
  <rv s="1">
    <fb>45671</fb>
    <v>0</v>
  </rv>
  <rv s="1">
    <fb>3476.5</fb>
    <v>16</v>
  </rv>
  <rv s="1">
    <fb>45672</fb>
    <v>0</v>
  </rv>
  <rv s="1">
    <fb>3568.45</fb>
    <v>16</v>
  </rv>
  <rv s="1">
    <fb>45673</fb>
    <v>0</v>
  </rv>
  <rv s="1">
    <fb>3600.95</fb>
    <v>16</v>
  </rv>
  <rv s="1">
    <fb>45674</fb>
    <v>0</v>
  </rv>
  <rv s="1">
    <fb>3620.65</fb>
    <v>16</v>
  </rv>
  <rv s="1">
    <fb>45677</fb>
    <v>0</v>
  </rv>
  <rv s="1">
    <fb>3614.7</fb>
    <v>16</v>
  </rv>
  <rv s="1">
    <fb>45678</fb>
    <v>0</v>
  </rv>
  <rv s="1">
    <fb>3587.8</fb>
    <v>16</v>
  </rv>
  <rv s="1">
    <fb>45679</fb>
    <v>0</v>
  </rv>
  <rv s="1">
    <fb>3561.6</fb>
    <v>16</v>
  </rv>
  <rv s="1">
    <fb>45680</fb>
    <v>0</v>
  </rv>
  <rv s="1">
    <fb>3598.35</fb>
    <v>16</v>
  </rv>
  <rv s="1">
    <fb>45681</fb>
    <v>0</v>
  </rv>
  <rv s="1">
    <fb>3579.95</fb>
    <v>16</v>
  </rv>
  <rv s="1">
    <fb>45684</fb>
    <v>0</v>
  </rv>
  <rv s="1">
    <fb>3532.95</fb>
    <v>16</v>
  </rv>
  <rv s="1">
    <fb>45685</fb>
    <v>0</v>
  </rv>
  <rv s="1">
    <fb>3559.3</fb>
    <v>16</v>
  </rv>
  <rv s="1">
    <fb>45686</fb>
    <v>0</v>
  </rv>
  <rv s="1">
    <fb>3568.1</fb>
    <v>16</v>
  </rv>
  <rv s="1">
    <fb>45687</fb>
    <v>0</v>
  </rv>
  <rv s="1">
    <fb>3575.4</fb>
    <v>16</v>
  </rv>
  <rv s="1">
    <fb>45688</fb>
    <v>0</v>
  </rv>
  <rv s="1">
    <fb>3664.65</fb>
    <v>16</v>
  </rv>
  <rv s="1">
    <fb>45689</fb>
    <v>0</v>
  </rv>
  <rv s="1">
    <fb>4023.75</fb>
    <v>16</v>
  </rv>
  <rv s="1">
    <fb>45691</fb>
    <v>0</v>
  </rv>
  <rv s="1">
    <fb>3947.85</fb>
    <v>16</v>
  </rv>
  <rv s="1">
    <fb>45692</fb>
    <v>0</v>
  </rv>
  <rv s="1">
    <fb>3919.85</fb>
    <v>16</v>
  </rv>
  <rv s="1">
    <fb>45693</fb>
    <v>0</v>
  </rv>
  <rv s="1">
    <fb>3865.7</fb>
    <v>16</v>
  </rv>
  <rv s="1">
    <fb>45694</fb>
    <v>0</v>
  </rv>
  <rv s="1">
    <fb>3748.45</fb>
    <v>16</v>
  </rv>
  <rv s="1">
    <fb>45695</fb>
    <v>0</v>
  </rv>
  <rv s="1">
    <fb>3743.5</fb>
    <v>16</v>
  </rv>
  <rv s="1">
    <fb>45698</fb>
    <v>0</v>
  </rv>
  <rv s="1">
    <fb>3722.05</fb>
    <v>16</v>
  </rv>
  <rv s="1">
    <fb>45699</fb>
    <v>0</v>
  </rv>
  <rv s="1">
    <fb>3682.7</fb>
    <v>16</v>
  </rv>
  <rv s="1">
    <fb>45700</fb>
    <v>0</v>
  </rv>
  <rv s="1">
    <fb>3689.9</fb>
    <v>16</v>
  </rv>
  <rv s="1">
    <fb>45701</fb>
    <v>0</v>
  </rv>
  <rv s="1">
    <fb>3696.5</fb>
    <v>16</v>
  </rv>
  <rv s="1">
    <fb>45702</fb>
    <v>0</v>
  </rv>
  <rv s="1">
    <fb>3682.65</fb>
    <v>16</v>
  </rv>
  <rv s="1">
    <fb>45705</fb>
    <v>0</v>
  </rv>
  <rv s="1">
    <fb>3621.5</fb>
    <v>16</v>
  </rv>
  <rv s="1">
    <fb>45706</fb>
    <v>0</v>
  </rv>
  <rv s="1">
    <fb>3676.6</fb>
    <v>16</v>
  </rv>
  <rv s="1">
    <fb>45707</fb>
    <v>0</v>
  </rv>
  <rv s="1">
    <fb>3685</fb>
    <v>16</v>
  </rv>
  <rv s="1">
    <fb>45708</fb>
    <v>0</v>
  </rv>
  <rv s="1">
    <fb>45709</fb>
    <v>0</v>
  </rv>
  <rv s="1">
    <fb>3596.7</fb>
    <v>16</v>
  </rv>
  <rv s="1">
    <fb>45712</fb>
    <v>0</v>
  </rv>
  <rv s="1">
    <fb>3570.9</fb>
    <v>16</v>
  </rv>
  <rv s="1">
    <fb>45713</fb>
    <v>0</v>
  </rv>
  <rv s="1">
    <fb>3530.75</fb>
    <v>16</v>
  </rv>
  <rv s="1">
    <fb>45715</fb>
    <v>0</v>
  </rv>
  <rv s="1">
    <fb>3507.2</fb>
    <v>16</v>
  </rv>
  <rv s="1">
    <fb>45716</fb>
    <v>0</v>
  </rv>
  <rv s="1">
    <fb>3403.95</fb>
    <v>16</v>
  </rv>
  <rv s="1">
    <fb>45719</fb>
    <v>0</v>
  </rv>
  <rv s="1">
    <fb>3453.2</fb>
    <v>16</v>
  </rv>
  <rv s="1">
    <fb>45720</fb>
    <v>0</v>
  </rv>
  <rv s="1">
    <fb>3408.4</fb>
    <v>16</v>
  </rv>
  <rv s="1">
    <fb>45721</fb>
    <v>0</v>
  </rv>
  <rv s="1">
    <fb>3474.5</fb>
    <v>16</v>
  </rv>
  <rv s="1">
    <fb>45722</fb>
    <v>0</v>
  </rv>
  <rv s="1">
    <fb>3540.5</fb>
    <v>16</v>
  </rv>
  <rv s="1">
    <fb>45723</fb>
    <v>0</v>
  </rv>
  <rv s="1">
    <fb>3593.6</fb>
    <v>16</v>
  </rv>
  <rv s="1">
    <fb>45726</fb>
    <v>0</v>
  </rv>
  <rv s="1">
    <fb>3603.75</fb>
    <v>16</v>
  </rv>
  <rv s="1">
    <fb>45727</fb>
    <v>0</v>
  </rv>
  <rv s="1">
    <fb>3631.65</fb>
    <v>16</v>
  </rv>
  <rv s="1">
    <fb>45728</fb>
    <v>0</v>
  </rv>
  <rv s="1">
    <fb>3674.2</fb>
    <v>16</v>
  </rv>
  <rv s="1">
    <fb>45729</fb>
    <v>0</v>
  </rv>
  <rv s="1">
    <fb>3797.1</fb>
    <v>16</v>
  </rv>
  <rv s="1">
    <fb>45733</fb>
    <v>0</v>
  </rv>
  <rv s="1">
    <fb>3825.3</fb>
    <v>16</v>
  </rv>
  <rv s="1">
    <fb>45734</fb>
    <v>0</v>
  </rv>
  <rv s="1">
    <fb>3833.85</fb>
    <v>16</v>
  </rv>
  <rv s="1">
    <fb>45735</fb>
    <v>0</v>
  </rv>
  <rv s="1">
    <fb>3845.2</fb>
    <v>16</v>
  </rv>
  <rv s="1">
    <fb>45736</fb>
    <v>0</v>
  </rv>
  <rv s="1">
    <fb>3884.4</fb>
    <v>16</v>
  </rv>
  <rv s="1">
    <fb>45737</fb>
    <v>0</v>
  </rv>
  <rv s="1">
    <fb>3892.2</fb>
    <v>16</v>
  </rv>
  <rv s="1">
    <fb>45740</fb>
    <v>0</v>
  </rv>
  <rv s="1">
    <fb>3905.1</fb>
    <v>16</v>
  </rv>
  <rv s="1">
    <fb>45741</fb>
    <v>0</v>
  </rv>
  <rv s="1">
    <fb>3998.8</fb>
    <v>16</v>
  </rv>
  <rv s="1">
    <fb>45742</fb>
    <v>0</v>
  </rv>
  <rv s="1">
    <fb>3945.7</fb>
    <v>16</v>
  </rv>
  <rv s="1">
    <fb>45743</fb>
    <v>0</v>
  </rv>
  <rv s="1">
    <fb>4065</fb>
    <v>16</v>
  </rv>
  <rv s="1">
    <fb>45744</fb>
    <v>0</v>
  </rv>
  <rv s="1">
    <fb>4083.2</fb>
    <v>16</v>
  </rv>
  <rv s="1">
    <fb>45748</fb>
    <v>0</v>
  </rv>
  <rv s="1">
    <fb>4003.6</fb>
    <v>16</v>
  </rv>
  <rv s="1">
    <fb>45749</fb>
    <v>0</v>
  </rv>
  <rv s="1">
    <fb>4121.45</fb>
    <v>16</v>
  </rv>
  <rv s="1">
    <fb>45750</fb>
    <v>0</v>
  </rv>
  <rv s="1">
    <fb>4157.8</fb>
    <v>16</v>
  </rv>
  <rv s="1">
    <fb>45751</fb>
    <v>0</v>
  </rv>
  <rv s="1">
    <fb>4039.9</fb>
    <v>16</v>
  </rv>
  <rv s="1">
    <fb>45754</fb>
    <v>0</v>
  </rv>
  <rv s="1">
    <fb>4023.15</fb>
    <v>16</v>
  </rv>
  <rv s="1">
    <fb>45755</fb>
    <v>0</v>
  </rv>
  <rv s="1">
    <fb>4053.85</fb>
    <v>16</v>
  </rv>
  <rv s="1">
    <fb>45756</fb>
    <v>0</v>
  </rv>
  <rv s="1">
    <fb>4139.3</fb>
    <v>16</v>
  </rv>
  <rv s="1">
    <fb>45758</fb>
    <v>0</v>
  </rv>
  <rv s="1">
    <fb>4131.5</fb>
    <v>16</v>
  </rv>
  <rv s="1">
    <fb>45762</fb>
    <v>0</v>
  </rv>
  <rv s="1">
    <fb>4212.7</fb>
    <v>16</v>
  </rv>
  <rv s="1">
    <fb>45763</fb>
    <v>0</v>
  </rv>
  <rv s="1">
    <fb>4221.5</fb>
    <v>16</v>
  </rv>
  <rv s="1">
    <fb>45764</fb>
    <v>0</v>
  </rv>
  <rv s="1">
    <fb>4357.1000000000004</fb>
    <v>16</v>
  </rv>
  <rv s="1">
    <fb>45768</fb>
    <v>0</v>
  </rv>
  <rv s="1">
    <fb>4342.3</fb>
    <v>16</v>
  </rv>
  <rv s="1">
    <fb>45769</fb>
    <v>0</v>
  </rv>
  <rv s="1">
    <fb>4435.6000000000004</fb>
    <v>16</v>
  </rv>
  <rv s="1">
    <fb>45770</fb>
    <v>0</v>
  </rv>
  <rv s="1">
    <fb>4508.1000000000004</fb>
    <v>16</v>
  </rv>
  <rv s="1">
    <fb>45771</fb>
    <v>0</v>
  </rv>
  <rv s="1">
    <fb>4498.8</fb>
    <v>16</v>
  </rv>
  <rv s="1">
    <fb>45772</fb>
    <v>0</v>
  </rv>
  <rv s="1">
    <fb>4375.2</fb>
    <v>16</v>
  </rv>
  <rv s="1">
    <fb>45775</fb>
    <v>0</v>
  </rv>
  <rv s="1">
    <fb>4366.8</fb>
    <v>16</v>
  </rv>
  <rv s="1">
    <fb>45776</fb>
    <v>0</v>
  </rv>
  <rv s="1">
    <fb>4310</fb>
    <v>16</v>
  </rv>
  <rv s="1">
    <fb>45777</fb>
    <v>0</v>
  </rv>
  <rv s="1">
    <fb>4199.8999999999996</fb>
    <v>16</v>
  </rv>
  <rv s="1">
    <fb>45779</fb>
    <v>0</v>
  </rv>
  <rv s="1">
    <fb>4059.2</fb>
    <v>16</v>
  </rv>
  <rv s="1">
    <fb>45782</fb>
    <v>0</v>
  </rv>
  <rv s="1">
    <fb>4018.4</fb>
    <v>16</v>
  </rv>
  <rv s="1">
    <fb>45783</fb>
    <v>0</v>
  </rv>
  <rv s="1">
    <fb>45784</fb>
    <v>0</v>
  </rv>
  <rv s="1">
    <fb>3999.8</fb>
    <v>16</v>
  </rv>
  <rv s="1">
    <fb>45785</fb>
    <v>0</v>
  </rv>
  <rv s="1">
    <fb>3974.3</fb>
    <v>16</v>
  </rv>
  <rv s="1">
    <fb>45786</fb>
    <v>0</v>
  </rv>
  <rv s="1">
    <fb>3972.4</fb>
    <v>16</v>
  </rv>
  <rv s="1">
    <fb>45789</fb>
    <v>0</v>
  </rv>
  <rv s="1">
    <fb>4023.5</fb>
    <v>16</v>
  </rv>
  <rv s="1">
    <fb>45790</fb>
    <v>0</v>
  </rv>
  <rv s="1">
    <fb>4064.1</fb>
    <v>16</v>
  </rv>
  <rv s="1">
    <fb>45791</fb>
    <v>0</v>
  </rv>
  <rv s="1">
    <fb>4049.2</fb>
    <v>16</v>
  </rv>
  <rv s="1">
    <fb>45792</fb>
    <v>0</v>
  </rv>
  <rv s="1">
    <fb>4073.5</fb>
    <v>16</v>
  </rv>
  <rv s="1">
    <fb>45793</fb>
    <v>0</v>
  </rv>
  <rv s="1">
    <fb>4189.7</fb>
    <v>16</v>
  </rv>
  <rv s="1">
    <fb>45796</fb>
    <v>0</v>
  </rv>
  <rv s="1">
    <fb>4206.8</fb>
    <v>16</v>
  </rv>
  <rv s="1">
    <fb>45797</fb>
    <v>0</v>
  </rv>
  <rv s="1">
    <fb>4071.5</fb>
    <v>16</v>
  </rv>
  <rv s="1">
    <fb>45798</fb>
    <v>0</v>
  </rv>
  <rv s="1">
    <fb>4112.7</fb>
    <v>16</v>
  </rv>
  <rv s="1">
    <fb>45799</fb>
    <v>0</v>
  </rv>
  <rv s="1">
    <fb>4082.7</fb>
    <v>16</v>
  </rv>
  <rv s="1">
    <fb>45800</fb>
    <v>0</v>
  </rv>
  <rv s="1">
    <fb>4140.8</fb>
    <v>16</v>
  </rv>
  <rv s="1">
    <fb>45803</fb>
    <v>0</v>
  </rv>
  <rv s="1">
    <fb>4138.3999999999996</fb>
    <v>16</v>
  </rv>
  <rv s="1">
    <fb>45804</fb>
    <v>0</v>
  </rv>
  <rv s="1">
    <fb>4094</fb>
    <v>16</v>
  </rv>
  <rv s="1">
    <fb>45805</fb>
    <v>0</v>
  </rv>
  <rv s="1">
    <fb>4042.3</fb>
    <v>16</v>
  </rv>
  <rv s="1">
    <fb>45806</fb>
    <v>0</v>
  </rv>
  <rv s="1">
    <fb>45807</fb>
    <v>0</v>
  </rv>
  <rv s="1">
    <fb>45810</fb>
    <v>0</v>
  </rv>
  <rv s="1">
    <fb>45811</fb>
    <v>0</v>
  </rv>
  <rv s="1">
    <fb>4055.2</fb>
    <v>16</v>
  </rv>
  <rv s="1">
    <fb>45812</fb>
    <v>0</v>
  </rv>
  <rv s="1">
    <fb>4074.5</fb>
    <v>16</v>
  </rv>
  <rv s="1">
    <fb>45813</fb>
    <v>0</v>
  </rv>
  <rv s="1">
    <fb>4153.5</fb>
    <v>16</v>
  </rv>
  <rv s="1">
    <fb>45814</fb>
    <v>0</v>
  </rv>
  <rv s="1">
    <fb>4201.6000000000004</fb>
    <v>16</v>
  </rv>
  <rv s="1">
    <fb>45817</fb>
    <v>0</v>
  </rv>
  <rv s="1">
    <fb>4179.1000000000004</fb>
    <v>16</v>
  </rv>
  <rv s="1">
    <fb>45818</fb>
    <v>0</v>
  </rv>
  <rv s="1">
    <fb>4080</fb>
    <v>16</v>
  </rv>
  <rv s="1">
    <fb>45819</fb>
    <v>0</v>
  </rv>
  <rv s="1">
    <fb>4078.2</fb>
    <v>16</v>
  </rv>
  <rv s="1">
    <fb>45820</fb>
    <v>0</v>
  </rv>
  <rv s="1">
    <fb>4074</fb>
    <v>16</v>
  </rv>
  <rv s="1">
    <fb>45821</fb>
    <v>0</v>
  </rv>
  <rv s="1">
    <fb>4051.9</fb>
    <v>16</v>
  </rv>
  <rv s="1">
    <fb>45824</fb>
    <v>0</v>
  </rv>
  <rv s="1">
    <fb>4087</fb>
    <v>16</v>
  </rv>
  <rv s="1">
    <fb>45825</fb>
    <v>0</v>
  </rv>
  <rv s="1">
    <fb>4059.1</fb>
    <v>16</v>
  </rv>
  <rv s="1">
    <fb>45826</fb>
    <v>0</v>
  </rv>
  <rv s="1">
    <fb>4228.3999999999996</fb>
    <v>16</v>
  </rv>
  <rv s="1">
    <fb>45827</fb>
    <v>0</v>
  </rv>
  <rv s="1">
    <fb>4203.1000000000004</fb>
    <v>16</v>
  </rv>
  <rv s="1">
    <fb>45828</fb>
    <v>0</v>
  </rv>
  <rv s="1">
    <fb>4300.3</fb>
    <v>16</v>
  </rv>
  <rv s="1">
    <fb>45831</fb>
    <v>0</v>
  </rv>
  <rv s="1">
    <fb>4335.8</fb>
    <v>16</v>
  </rv>
  <rv s="1">
    <fb>45832</fb>
    <v>0</v>
  </rv>
  <rv s="1">
    <fb>4250.6000000000004</fb>
    <v>16</v>
  </rv>
  <rv s="1">
    <fb>45833</fb>
    <v>0</v>
  </rv>
  <rv s="1">
    <fb>4276.3999999999996</fb>
    <v>16</v>
  </rv>
  <rv s="1">
    <fb>45834</fb>
    <v>0</v>
  </rv>
  <rv s="1">
    <fb>4315.3999999999996</fb>
    <v>16</v>
  </rv>
  <rv s="1">
    <fb>45835</fb>
    <v>0</v>
  </rv>
  <rv s="1">
    <fb>4313.5</fb>
    <v>16</v>
  </rv>
  <rv s="1">
    <fb>45838</fb>
    <v>0</v>
  </rv>
  <rv s="1">
    <fb>4372.3</fb>
    <v>16</v>
  </rv>
  <rv s="1">
    <fb>45839</fb>
    <v>0</v>
  </rv>
  <rv s="1">
    <fb>4452.3999999999996</fb>
    <v>16</v>
  </rv>
  <rv s="1">
    <fb>45840</fb>
    <v>0</v>
  </rv>
  <rv s="1">
    <fb>4391.8999999999996</fb>
    <v>16</v>
  </rv>
  <rv s="1">
    <fb>45841</fb>
    <v>0</v>
  </rv>
  <rv s="1">
    <fb>4348.7</fb>
    <v>16</v>
  </rv>
  <rv s="1">
    <fb>45842</fb>
    <v>0</v>
  </rv>
  <rv s="1">
    <fb>4261.1000000000004</fb>
    <v>16</v>
  </rv>
  <rv s="1">
    <fb>45845</fb>
    <v>0</v>
  </rv>
  <rv s="1">
    <fb>4236.3</fb>
    <v>16</v>
  </rv>
  <rv s="1">
    <fb>45846</fb>
    <v>0</v>
  </rv>
  <rv s="1">
    <fb>4213</fb>
    <v>16</v>
  </rv>
  <rv s="1">
    <fb>45847</fb>
    <v>0</v>
  </rv>
  <rv s="1">
    <fb>4190.8999999999996</fb>
    <v>16</v>
  </rv>
  <rv s="1">
    <fb>45848</fb>
    <v>0</v>
  </rv>
  <rv s="1">
    <fb>4169</fb>
    <v>16</v>
  </rv>
  <rv s="1">
    <fb>45849</fb>
    <v>0</v>
  </rv>
  <rv s="1">
    <fb>4064.2</fb>
    <v>16</v>
  </rv>
  <rv s="1">
    <fb>45852</fb>
    <v>0</v>
  </rv>
  <rv s="1">
    <fb>4011.3</fb>
    <v>16</v>
  </rv>
  <rv s="1">
    <fb>45853</fb>
    <v>0</v>
  </rv>
  <rv s="1">
    <fb>4026.7</fb>
    <v>16</v>
  </rv>
  <rv s="1">
    <fb>45854</fb>
    <v>0</v>
  </rv>
  <rv s="1">
    <fb>4086</fb>
    <v>16</v>
  </rv>
  <rv s="1">
    <fb>45855</fb>
    <v>0</v>
  </rv>
  <rv s="1">
    <fb>4055.9</fb>
    <v>16</v>
  </rv>
  <rv s="1">
    <fb>45856</fb>
    <v>0</v>
  </rv>
  <rv s="1">
    <fb>4048.6</fb>
    <v>16</v>
  </rv>
  <rv s="1">
    <fb>45859</fb>
    <v>0</v>
  </rv>
  <rv s="1">
    <fb>4023.7</fb>
    <v>16</v>
  </rv>
  <rv s="1">
    <fb>45860</fb>
    <v>0</v>
  </rv>
  <rv s="1">
    <fb>4033.3</fb>
    <v>16</v>
  </rv>
  <rv s="1">
    <fb>45861</fb>
    <v>0</v>
  </rv>
  <rv s="1">
    <fb>4043.9</fb>
    <v>16</v>
  </rv>
  <rv s="1">
    <fb>45862</fb>
    <v>0</v>
  </rv>
  <rv s="1">
    <fb>4021</fb>
    <v>16</v>
  </rv>
  <rv s="1">
    <fb>45863</fb>
    <v>0</v>
  </rv>
  <rv s="1">
    <fb>3997</fb>
    <v>16</v>
  </rv>
  <rv s="1">
    <fb>45866</fb>
    <v>0</v>
  </rv>
  <rv s="1">
    <fb>3949.9</fb>
    <v>16</v>
  </rv>
  <rv s="1">
    <fb>45867</fb>
    <v>0</v>
  </rv>
  <rv s="1">
    <fb>3999</fb>
    <v>16</v>
  </rv>
  <rv s="1">
    <fb>45868</fb>
    <v>0</v>
  </rv>
  <rv s="1">
    <fb>4281.3999999999996</fb>
    <v>16</v>
  </rv>
  <rv s="1">
    <fb>45869</fb>
    <v>0</v>
  </rv>
  <rv s="1">
    <fb>4267.3999999999996</fb>
    <v>16</v>
  </rv>
  <rv s="1">
    <fb>45870</fb>
    <v>0</v>
  </rv>
  <rv s="1">
    <fb>4196</fb>
    <v>16</v>
  </rv>
  <rv s="1">
    <fb>45873</fb>
    <v>0</v>
  </rv>
  <rv s="1">
    <fb>4197.2</fb>
    <v>16</v>
  </rv>
  <rv s="1">
    <fb>45874</fb>
    <v>0</v>
  </rv>
  <rv s="1">
    <fb>4257.8</fb>
    <v>16</v>
  </rv>
  <rv s="1">
    <fb>45875</fb>
    <v>0</v>
  </rv>
  <rv s="1">
    <fb>4242</fb>
    <v>16</v>
  </rv>
  <rv s="1">
    <fb>45876</fb>
    <v>0</v>
  </rv>
  <rv s="1">
    <fb>4263.5</fb>
    <v>16</v>
  </rv>
  <rv s="1">
    <fb>45877</fb>
    <v>0</v>
  </rv>
  <rv s="1">
    <fb>4170.1000000000004</fb>
    <v>16</v>
  </rv>
  <rv s="1">
    <fb>45880</fb>
    <v>0</v>
  </rv>
  <rv s="1">
    <fb>4184.5</fb>
    <v>16</v>
  </rv>
  <rv s="1">
    <fb>45881</fb>
    <v>0</v>
  </rv>
  <rv s="1">
    <fb>4252.5</fb>
    <v>16</v>
  </rv>
  <rv s="1">
    <fb>45882</fb>
    <v>0</v>
  </rv>
  <rv s="1">
    <fb>4334.6000000000004</fb>
    <v>16</v>
  </rv>
  <rv s="1">
    <fb>45883</fb>
    <v>0</v>
  </rv>
  <rv s="1">
    <fb>4358.2</fb>
    <v>16</v>
  </rv>
  <rv s="1">
    <fb>45887</fb>
    <v>0</v>
  </rv>
  <rv s="1">
    <fb>4558</fb>
    <v>16</v>
  </rv>
  <rv s="1">
    <fb>45888</fb>
    <v>0</v>
  </rv>
  <rv s="1">
    <fb>4653.2</fb>
    <v>16</v>
  </rv>
  <rv s="1">
    <fb>45889</fb>
    <v>0</v>
  </rv>
  <rv s="1">
    <fb>4737.8999999999996</fb>
    <v>16</v>
  </rv>
  <rv s="1">
    <fb>45890</fb>
    <v>0</v>
  </rv>
  <rv s="1">
    <fb>4691.8999999999996</fb>
    <v>16</v>
  </rv>
  <rv s="1">
    <fb>45891</fb>
    <v>0</v>
  </rv>
  <rv s="1">
    <fb>4698.8</fb>
    <v>16</v>
  </rv>
  <rv s="1">
    <fb>45894</fb>
    <v>0</v>
  </rv>
  <rv s="1">
    <fb>4725.3</fb>
    <v>16</v>
  </rv>
  <rv s="1">
    <fb>45895</fb>
    <v>0</v>
  </rv>
  <rv s="1">
    <fb>4716.3999999999996</fb>
    <v>16</v>
  </rv>
  <rv s="1">
    <fb>45897</fb>
    <v>0</v>
  </rv>
  <rv s="1">
    <fb>4699.8999999999996</fb>
    <v>16</v>
  </rv>
  <rv s="1">
    <fb>45898</fb>
    <v>0</v>
  </rv>
  <rv s="1">
    <fb>4755.6000000000004</fb>
    <v>16</v>
  </rv>
  <rv s="1">
    <fb>45901</fb>
    <v>0</v>
  </rv>
  <rv s="1">
    <fb>4734.8999999999996</fb>
    <v>16</v>
  </rv>
  <rv s="1">
    <fb>45902</fb>
    <v>0</v>
  </rv>
  <rv s="1">
    <fb>4680</fb>
    <v>16</v>
  </rv>
  <rv s="1">
    <fb>45903</fb>
    <v>0</v>
  </rv>
  <rv s="1">
    <fb>4758.5</fb>
    <v>16</v>
  </rv>
  <rv s="1">
    <fb>45904</fb>
    <v>0</v>
  </rv>
  <rv s="1">
    <fb>4829.3</fb>
    <v>16</v>
  </rv>
  <rv s="1">
    <fb>45905</fb>
    <v>0</v>
  </rv>
  <rv s="1">
    <fb>4793.3</fb>
    <v>16</v>
  </rv>
  <rv s="1">
    <fb>45908</fb>
    <v>0</v>
  </rv>
  <rv s="1">
    <fb>4714.2</fb>
    <v>16</v>
  </rv>
  <rv s="1">
    <fb>45909</fb>
    <v>0</v>
  </rv>
  <rv s="1">
    <fb>4759.8</fb>
    <v>16</v>
  </rv>
  <rv s="1">
    <fb>45910</fb>
    <v>0</v>
  </rv>
  <rv s="1">
    <fb>4631.3</fb>
    <v>16</v>
  </rv>
  <rv s="1">
    <fb>45911</fb>
    <v>0</v>
  </rv>
  <rv s="1">
    <fb>4589.7</fb>
    <v>16</v>
  </rv>
  <rv s="1">
    <fb>45912</fb>
    <v>0</v>
  </rv>
  <rv s="1">
    <fb>4616.6000000000004</fb>
    <v>16</v>
  </rv>
  <rv s="1">
    <fb>45915</fb>
    <v>0</v>
  </rv>
  <rv s="1">
    <fb>4651</fb>
    <v>16</v>
  </rv>
  <rv s="1">
    <fb>45916</fb>
    <v>0</v>
  </rv>
  <rv s="1">
    <fb>4696.2</fb>
    <v>16</v>
  </rv>
  <rv s="1">
    <fb>45917</fb>
    <v>0</v>
  </rv>
  <rv s="1">
    <fb>4717.3</fb>
    <v>16</v>
  </rv>
  <rv s="1">
    <fb>45918</fb>
    <v>0</v>
  </rv>
  <rv s="1">
    <fb>4760.3</fb>
    <v>16</v>
  </rv>
  <rv s="1">
    <fb>45919</fb>
    <v>0</v>
  </rv>
  <rv s="1">
    <fb>4775.3</fb>
    <v>16</v>
  </rv>
  <rv s="1">
    <fb>45922</fb>
    <v>0</v>
  </rv>
  <rv s="1">
    <fb>4671.2</fb>
    <v>16</v>
  </rv>
  <rv s="1">
    <fb>45923</fb>
    <v>0</v>
  </rv>
  <rv s="1">
    <fb>4633.8999999999996</fb>
    <v>16</v>
  </rv>
  <rv s="1">
    <fb>45924</fb>
    <v>0</v>
  </rv>
  <rv s="1">
    <fb>4645.8</fb>
    <v>16</v>
  </rv>
  <rv s="1">
    <fb>45925</fb>
    <v>0</v>
  </rv>
  <rv s="1">
    <fb>4576.2</fb>
    <v>16</v>
  </rv>
  <rv s="1">
    <fb>45926</fb>
    <v>0</v>
  </rv>
  <rv s="1">
    <fb>4517.8</fb>
    <v>16</v>
  </rv>
  <rv s="1">
    <fb>45929</fb>
    <v>0</v>
  </rv>
  <rv s="1">
    <fb>4529.8999999999996</fb>
    <v>16</v>
  </rv>
  <rv s="1">
    <fb>45930</fb>
    <v>0</v>
  </rv>
  <rv s="1">
    <fb>4475.3999999999996</fb>
    <v>16</v>
  </rv>
  <rv s="1">
    <fb>45931</fb>
    <v>0</v>
  </rv>
  <rv s="1">
    <fb>4449.8999999999996</fb>
    <v>16</v>
  </rv>
  <rv s="1">
    <fb>45933</fb>
    <v>0</v>
  </rv>
  <rv s="1">
    <fb>4418.3999999999996</fb>
    <v>16</v>
  </rv>
  <rv s="1">
    <fb>45936</fb>
    <v>0</v>
  </rv>
  <rv s="1">
    <fb>4301.6000000000004</fb>
    <v>16</v>
  </rv>
  <rv s="1">
    <fb>45937</fb>
    <v>0</v>
  </rv>
  <rv s="1">
    <fb>4303</fb>
    <v>16</v>
  </rv>
  <rv s="1">
    <fb>45938</fb>
    <v>0</v>
  </rv>
  <rv s="1">
    <fb>4294.3999999999996</fb>
    <v>16</v>
  </rv>
  <rv s="1">
    <fb>45939</fb>
    <v>0</v>
  </rv>
  <rv s="1">
    <fb>4305.1000000000004</fb>
    <v>16</v>
  </rv>
  <rv s="1">
    <fb>45940</fb>
    <v>0</v>
  </rv>
  <rv s="1">
    <fb>4320.3999999999996</fb>
    <v>16</v>
  </rv>
  <rv s="1">
    <fb>45943</fb>
    <v>0</v>
  </rv>
  <rv s="1">
    <fb>4202.6000000000004</fb>
    <v>16</v>
  </rv>
  <rv s="1">
    <fb>45944</fb>
    <v>0</v>
  </rv>
  <rv s="1">
    <fb>4205.2</fb>
    <v>16</v>
  </rv>
  <rv s="1">
    <fb>45945</fb>
    <v>0</v>
  </rv>
  <rv s="1">
    <fb>4259.6000000000004</fb>
    <v>16</v>
  </rv>
  <rv s="1">
    <fb>45946</fb>
    <v>0</v>
  </rv>
  <rv s="1">
    <fb>4316.1000000000004</fb>
    <v>16</v>
  </rv>
  <rv s="1">
    <fb>45947</fb>
    <v>0</v>
  </rv>
  <rv s="1">
    <fb>4302.5</fb>
    <v>16</v>
  </rv>
  <rv s="1">
    <fb>45950</fb>
    <v>0</v>
  </rv>
  <rv s="1">
    <fb>4275.3</fb>
    <v>16</v>
  </rv>
  <rv s="1">
    <fb>45951</fb>
    <v>0</v>
  </rv>
  <rv s="1">
    <fb>4274.5</fb>
    <v>16</v>
  </rv>
  <rv s="1">
    <fb>45953</fb>
    <v>0</v>
  </rv>
  <rv s="1">
    <fb>4268</fb>
    <v>16</v>
  </rv>
  <rv s="1">
    <fb>45954</fb>
    <v>0</v>
  </rv>
  <rv s="1">
    <fb>4213.8999999999996</fb>
    <v>16</v>
  </rv>
  <rv s="10">
    <v>17</v>
    <v>ahhktc</v>
    <v>Daily</v>
    <v>42668</v>
    <v>45955</v>
    <v>0</v>
    <v>1</v>
    <v>638968608000000000,638975350257584933,0</v>
    <v>1</v>
    <v>ahhktc</v>
    <v>XNSE:DMART</v>
    <v>2</v>
  </rv>
</rvData>
</file>

<file path=xl/richData/rdrichvaluestructure.xml><?xml version="1.0" encoding="utf-8"?>
<rvStructures xmlns="http://schemas.microsoft.com/office/spreadsheetml/2017/richdata" count="11">
  <s t="_error">
    <k n="errorType" t="i"/>
    <k n="subType" t="i"/>
  </s>
  <s t="_formattednumber">
    <k n="_Format" t="spb"/>
  </s>
  <s t="_python">
    <k n="Python_type" t="s"/>
    <k n="Python_typeName" t="s"/>
    <k n="Python_str" t="s"/>
    <k n="preview" t="r"/>
    <k n="basicValue"/>
    <k n="_Provider" t="spb"/>
  </s>
  <s t="_hyperlink">
    <k n="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linkedentity">
    <k n="%cvi" t="r"/>
  </s>
  <s t="_linkedentity2">
    <k n="%EntityServiceId" t="i"/>
    <k n="_DisplayString" t="s"/>
    <k n="%EntityId" t="s"/>
    <k n="%EntityCulture" t="s"/>
    <k n="_Icon" t="s"/>
  </s>
  <s t="_webimage">
    <k n="WebImageIdentifier" t="i"/>
    <k n="_Provider" t="spb"/>
    <k n="Attribution" t="spb"/>
    <k n="CalcOrigin" t="i"/>
    <k n="ComputedImage" t="b"/>
    <k n="Text" t="s"/>
  </s>
  <s t="_array">
    <k n="array" t="a"/>
  </s>
  <s t="_linkedentity2core">
    <k n="_CRID" t="e"/>
    <k n="%EntityCulture" t="s"/>
    <k n="%EntityId" t="s"/>
    <k n="%EntityServiceId" t="i"/>
    <k n="%IsRefreshable" t="b"/>
    <k n="_Attribution" t="spb"/>
    <k n="_Display" t="spb"/>
    <k n="_DisplayString" t="s"/>
    <k n="_Flags" t="spb"/>
    <k n="_Format" t="spb"/>
    <k n="_Icon" t="s"/>
    <k n="_Provider" t="spb"/>
    <k n="_SubLabel" t="spb"/>
    <k n="Area" t="r"/>
    <k n="Country/region" t="r"/>
    <k n="Description" t="s"/>
    <k n="Image" t="r"/>
    <k n="Latitude" t="r"/>
    <k n="LearnMoreOnLink" t="r"/>
    <k n="Longitude" t="r"/>
    <k n="Name" t="s"/>
    <k n="Population" t="r"/>
    <k n="Time zone(s)" t="r"/>
    <k n="UniqueName" t="s"/>
    <k n="VDPID/VSID" t="s"/>
  </s>
  <s t="_stockhistorycache">
    <k n="_Format" t="spb"/>
    <k n="Symbol" t="s"/>
    <k n="Interval" t="s"/>
    <k n="StartDate" t="i"/>
    <k n="EndDate" t="i"/>
    <k n="f1904" t="b"/>
    <k n="fdcompat" t="b"/>
    <k n="etag" t="s"/>
    <k n="Date" t="a"/>
    <k n="EntityId" t="s"/>
    <k n="Instrument" t="s"/>
    <k n="Close" t="a"/>
  </s>
</rvStructures>
</file>

<file path=xl/richData/rdsupportingpropertybag.xml><?xml version="1.0" encoding="utf-8"?>
<supportingPropertyBags xmlns="http://schemas.microsoft.com/office/spreadsheetml/2017/richdata2">
  <spbArrays count="2">
    <a count="42">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24">
      <v t="s">%EntityServiceId</v>
      <v t="s">%IsRefreshable</v>
      <v t="s">%EntityCulture</v>
      <v t="s">%EntityId</v>
      <v t="s">_Icon</v>
      <v t="s">_Provider</v>
      <v t="s">_Attribution</v>
      <v t="s">_Display</v>
      <v t="s">Name</v>
      <v t="s">_Format</v>
      <v t="s">Country/region</v>
      <v t="s">_SubLabel</v>
      <v t="s">Population</v>
      <v t="s">Area</v>
      <v t="s">Latitude</v>
      <v t="s">Longitude</v>
      <v t="s">Time zone(s)</v>
      <v t="s">_Flags</v>
      <v t="s">VDPID/VSID</v>
      <v t="s">UniqueName</v>
      <v t="s">_DisplayString</v>
      <v t="s">LearnMoreOnLink</v>
      <v t="s">Image</v>
      <v t="s">Description</v>
    </a>
  </spbArrays>
  <spbData count="18">
    <spb s="0">
      <v>1</v>
    </spb>
    <spb s="1">
      <v>https://www.anaconda.com/excel</v>
      <v>https://res.cdn.office.net/officepysvc/prod-preview/anacondalogo.png</v>
      <v>Python provided by Anaconda</v>
    </spb>
    <spb s="2">
      <v>0</v>
      <v>Name</v>
      <v>LearnMoreOnLink</v>
    </spb>
    <spb s="3">
      <v>0</v>
      <v>0</v>
      <v>0</v>
    </spb>
    <spb s="4">
      <v>3</v>
      <v>3</v>
      <v>3</v>
      <v>3</v>
    </spb>
    <spb s="5">
      <v>2</v>
      <v>3</v>
      <v>3</v>
      <v>2</v>
      <v>4</v>
      <v>2</v>
      <v>2</v>
      <v>2</v>
      <v>5</v>
      <v>5</v>
      <v>6</v>
      <v>7</v>
      <v>2</v>
      <v>2</v>
      <v>2</v>
      <v>5</v>
      <v>8</v>
      <v>9</v>
      <v>10</v>
      <v>5</v>
    </spb>
    <spb s="6">
      <v>Delayed 5 minutes</v>
      <v>from previous close</v>
      <v>from previous close</v>
      <v>GMT</v>
    </spb>
    <spb s="7">
      <v xml:space="preserve">Wikipedia	</v>
      <v xml:space="preserve">CC BY-SA 3.0	</v>
      <v xml:space="preserve">https://en.wikipedia.org/wiki/Mumbai	</v>
      <v xml:space="preserve">https://creativecommons.org/licenses/by-sa/3.0	</v>
    </spb>
    <spb s="8">
      <v>7</v>
      <v>7</v>
      <v>7</v>
      <v>7</v>
      <v>7</v>
      <v>7</v>
      <v>7</v>
      <v>7</v>
    </spb>
    <spb s="2">
      <v>1</v>
      <v>Name</v>
      <v>LearnMoreOnLink</v>
    </spb>
    <spb s="9">
      <v>3</v>
      <v>3</v>
      <v>3</v>
    </spb>
    <spb s="10">
      <v>4</v>
      <v>11</v>
    </spb>
    <spb s="1">
      <v>https://www.bing.com</v>
      <v>https://www.bing.com/th?id=Ga%5Cbing_yt.png&amp;w=100&amp;h=40&amp;c=0&amp;pid=0.1</v>
      <v>Powered by Bing</v>
    </spb>
    <spb s="11">
      <v>square km</v>
      <v>2018</v>
    </spb>
    <spb s="0">
      <v>5</v>
    </spb>
    <spb s="0">
      <v>12</v>
    </spb>
    <spb s="0">
      <v>2</v>
    </spb>
    <spb s="12">
      <v>1</v>
      <v>2</v>
    </spb>
  </spbData>
</supportingPropertyBags>
</file>

<file path=xl/richData/rdsupportingpropertybagstructure.xml><?xml version="1.0" encoding="utf-8"?>
<spbStructures xmlns="http://schemas.microsoft.com/office/spreadsheetml/2017/richdata2" count="13">
  <s>
    <k n="_Self" t="i"/>
  </s>
  <s>
    <k n="link" t="s"/>
    <k n="logo" t="s"/>
    <k n="name" t="s"/>
  </s>
  <s>
    <k n="^Order" t="spba"/>
    <k n="TitleProperty" t="s"/>
    <k n="SubTitleProperty" t="s"/>
  </s>
  <s>
    <k n="ShowInCardView" t="b"/>
    <k n="ShowInDotNotation" t="b"/>
    <k n="ShowInAutoComplete" t="b"/>
  </s>
  <s>
    <k n="ExchangeID" t="spb"/>
    <k n="UniqueName" t="spb"/>
    <k n="`%ProviderInfo" t="spb"/>
    <k n="LearnMoreOnLink" t="spb"/>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s>
  <s>
    <k n="Price" t="s"/>
    <k n="Change" t="s"/>
    <k n="Change (%)" t="s"/>
    <k n="Last trade time" t="s"/>
  </s>
  <s>
    <k n="SourceText" t="s"/>
    <k n="LicenseText" t="s"/>
    <k n="SourceAddress" t="s"/>
    <k n="LicenseAddress" t="s"/>
  </s>
  <s>
    <k n="Area" t="spb"/>
    <k n="Name" t="spb"/>
    <k n="Latitude" t="spb"/>
    <k n="Longitude" t="spb"/>
    <k n="Population" t="spb"/>
    <k n="UniqueName" t="spb"/>
    <k n="Description" t="spb"/>
    <k n="Country/region" t="spb"/>
  </s>
  <s>
    <k n="UniqueName" t="spb"/>
    <k n="VDPID/VSID" t="spb"/>
    <k n="LearnMoreOnLink" t="spb"/>
  </s>
  <s>
    <k n="Name" t="i"/>
    <k n="Image" t="i"/>
  </s>
  <s>
    <k n="Area" t="s"/>
    <k n="Population" t="s"/>
  </s>
  <s>
    <k n="Date" t="i"/>
    <k n="Close"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8">
    <x:dxf>
      <x:numFmt numFmtId="19" formatCode="dd/mm/yyyy"/>
    </x:dxf>
    <x:dxf>
      <x:numFmt numFmtId="0" formatCode="General"/>
    </x:dxf>
    <x:dxf>
      <x:numFmt numFmtId="3" formatCode="#,##0"/>
    </x:dxf>
    <x:dxf>
      <x:numFmt numFmtId="2" formatCode="0.00"/>
    </x:dxf>
    <x:dxf>
      <x:numFmt numFmtId="27" formatCode="dd/mm/yyyy\ hh:mm"/>
    </x:dxf>
    <x:dxf>
      <x:numFmt numFmtId="14" formatCode="0.00%"/>
    </x:dxf>
    <x:dxf>
      <x:numFmt numFmtId="4" formatCode="#,##0.00"/>
    </x:dxf>
    <x:dxf>
      <x:numFmt numFmtId="1" formatCode="0"/>
    </x:dxf>
  </dxfs>
  <richProperties>
    <rPr n="NumberFormat" t="s"/>
    <rPr n="IsTitleField" t="b"/>
    <rPr n="IsHeroField" t="b"/>
  </richProperties>
  <richStyles>
    <rSty dxfid="0"/>
    <rSty dxfid="1">
      <rpv i="0" xml:space="preserve">_ [$₹-en-IN] * #,##0.00_ ;_ [$₹-en-IN] * -#,##0.00_ ;_ [$₹-en-IN] * "-"??_ ;_ @_ </rpv>
    </rSty>
    <rSty dxfid="6">
      <rpv i="0">#,##0.00</rpv>
    </rSty>
    <rSty>
      <rpv i="1">1</rpv>
    </rSty>
    <rSty dxfid="2">
      <rpv i="0">#,##0</rpv>
    </rSty>
    <rSty dxfid="5"/>
    <rSty dxfid="1">
      <rpv i="0" xml:space="preserve">_ [$₹-en-IN] * #,##0_ ;_ [$₹-en-IN] * -#,##0_ ;_ [$₹-en-IN] * "-"_ ;_ @_ </rpv>
    </rSty>
    <rSty dxfid="4"/>
    <rSty dxfid="7">
      <rpv i="0">0</rpv>
    </rSty>
    <rSty dxfid="3">
      <rpv i="0">0.00</rpv>
    </rSty>
    <rSty>
      <rpv i="2">1</rpv>
    </rSty>
    <rSty dxfid="1">
      <rpv i="0">0.0000</rpv>
    </rSty>
  </richStyles>
</richStyleSheet>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091BC1-D455-4A82-AC86-F974BED9326D}" name="Table11" displayName="Table11" ref="C20:C25" totalsRowShown="0">
  <autoFilter ref="C20:C25" xr:uid="{06091BC1-D455-4A82-AC86-F974BED9326D}"/>
  <tableColumns count="1">
    <tableColumn id="1" xr3:uid="{5186FF42-C80D-423D-A6CD-18B9B2EAF122}" name="Nam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2D497C4-2BD7-437D-B36B-DAB85B6D12E8}" name="Table11_1" displayName="Table11_1" ref="A1:B6" tableType="queryTable" totalsRowShown="0">
  <autoFilter ref="A1:B6" xr:uid="{02D497C4-2BD7-437D-B36B-DAB85B6D12E8}"/>
  <tableColumns count="2">
    <tableColumn id="1" xr3:uid="{35812735-BD9C-4C06-97C7-1AB719D810F3}" uniqueName="1" name="Names" queryTableFieldId="1" dataDxfId="1"/>
    <tableColumn id="2" xr3:uid="{607DBC3C-4EA5-429A-B47A-AE83375211AF}" uniqueName="2" name="Custom" queryTableFieldId="2" dataDxfId="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679153-3B73-4C12-9D55-F042CDC5C84A}" name="Table_2" displayName="Table_2" ref="A1:P165" tableType="queryTable" totalsRowShown="0">
  <autoFilter ref="A1:P165" xr:uid="{81679153-3B73-4C12-9D55-F042CDC5C84A}"/>
  <tableColumns count="16">
    <tableColumn id="1" xr3:uid="{DC058ADB-A060-4691-A883-A1AF9906EEF3}" uniqueName="1" name="Team" queryTableFieldId="1" dataDxfId="5"/>
    <tableColumn id="2" xr3:uid="{2371823E-7699-45D6-B28A-747FA516D395}" uniqueName="2" name="Summer Olympic Games" queryTableFieldId="2" dataDxfId="4"/>
    <tableColumn id="3" xr3:uid="{B42BE99D-00FB-4ACB-85F9-3DD04B43598A}" uniqueName="3" name="Summer Olympic Games_1" queryTableFieldId="3"/>
    <tableColumn id="4" xr3:uid="{43DCAAF7-A18F-401B-8678-A5EB18AF324C}" uniqueName="4" name="Summer Olympic Games_2" queryTableFieldId="4"/>
    <tableColumn id="5" xr3:uid="{41E8366A-9D34-44C1-99EC-CB42F294A122}" uniqueName="5" name="Summer Olympic Games_3" queryTableFieldId="5"/>
    <tableColumn id="6" xr3:uid="{6823D8BD-2C93-48BA-8507-8BB141E80B5B}" uniqueName="6" name="Summer Olympic Games_4" queryTableFieldId="6"/>
    <tableColumn id="7" xr3:uid="{F80D48D8-70E4-41DC-8A69-F150232BEB9D}" uniqueName="7" name="Winter Olympic Games" queryTableFieldId="7" dataDxfId="3"/>
    <tableColumn id="8" xr3:uid="{D1B8A807-3D9A-49BC-B4A4-7DBE3D8E100C}" uniqueName="8" name="Winter Olympic Games_5" queryTableFieldId="8"/>
    <tableColumn id="9" xr3:uid="{55983EAC-A0AF-4393-A92C-D67CC5052486}" uniqueName="9" name="Winter Olympic Games_6" queryTableFieldId="9"/>
    <tableColumn id="10" xr3:uid="{CCA383B4-26B3-4012-A8BA-753B6EF00B30}" uniqueName="10" name="Winter Olympic Games_7" queryTableFieldId="10"/>
    <tableColumn id="11" xr3:uid="{B49618E0-DA49-41DC-A5A9-E4D68E628E69}" uniqueName="11" name="Winter Olympic Games_8" queryTableFieldId="11"/>
    <tableColumn id="12" xr3:uid="{1C13F610-8BF7-4DA7-8500-C9813DCAE5D8}" uniqueName="12" name="Combined total" queryTableFieldId="12" dataDxfId="2"/>
    <tableColumn id="13" xr3:uid="{9BCFE205-1CEC-468D-8480-B29B1F8101F3}" uniqueName="13" name="Combined total_9" queryTableFieldId="13"/>
    <tableColumn id="14" xr3:uid="{6137F099-51EB-411A-A86E-D70DAF660D32}" uniqueName="14" name="Combined total_10" queryTableFieldId="14"/>
    <tableColumn id="15" xr3:uid="{37347D77-BDC8-48E6-8EEF-69C62EFB0D95}" uniqueName="15" name="Combined total_11" queryTableFieldId="15"/>
    <tableColumn id="16" xr3:uid="{474191E8-29E2-4B70-89C5-2EF609EF4546}" uniqueName="16" name="Combined total_12" queryTableFieldId="16"/>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6D8446E-D9BD-4AF7-9284-768466E37F3B}">
  <we:reference id="wa200005271" version="2.6.1.0" store="en-IN" storeType="OMEX"/>
  <we:alternateReferences>
    <we:reference id="WA200005271" version="2.6.1.0" store="" storeType="OMEX"/>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B826E-4D57-4506-853D-81668686A358}">
  <sheetPr codeName="Sheet2"/>
  <dimension ref="A1:H27"/>
  <sheetViews>
    <sheetView showGridLines="0" tabSelected="1" zoomScale="70" zoomScaleNormal="70" workbookViewId="0">
      <selection activeCell="A13" sqref="A13"/>
    </sheetView>
  </sheetViews>
  <sheetFormatPr defaultRowHeight="14.25" x14ac:dyDescent="0.45"/>
  <cols>
    <col min="1" max="1" width="5.265625" bestFit="1" customWidth="1"/>
    <col min="2" max="2" width="25.46484375" bestFit="1" customWidth="1"/>
  </cols>
  <sheetData>
    <row r="1" spans="1:8" ht="19.899999999999999" thickBot="1" x14ac:dyDescent="0.65">
      <c r="A1" s="13" t="s">
        <v>546</v>
      </c>
      <c r="B1" s="13"/>
      <c r="C1" s="13"/>
      <c r="D1" s="13"/>
      <c r="E1" s="13"/>
      <c r="F1" s="13"/>
      <c r="G1" s="13"/>
      <c r="H1" s="13"/>
    </row>
    <row r="2" spans="1:8" ht="14.65" thickTop="1" x14ac:dyDescent="0.45"/>
    <row r="13" spans="1:8" x14ac:dyDescent="0.45">
      <c r="A13" s="124" t="s">
        <v>531</v>
      </c>
      <c r="B13" s="125" t="s">
        <v>532</v>
      </c>
    </row>
    <row r="14" spans="1:8" x14ac:dyDescent="0.45">
      <c r="A14" s="80">
        <v>1</v>
      </c>
      <c r="B14" s="126" t="s">
        <v>533</v>
      </c>
    </row>
    <row r="15" spans="1:8" x14ac:dyDescent="0.45">
      <c r="A15" s="80">
        <v>2</v>
      </c>
      <c r="B15" s="126" t="s">
        <v>534</v>
      </c>
    </row>
    <row r="16" spans="1:8" x14ac:dyDescent="0.45">
      <c r="A16" s="80">
        <v>3</v>
      </c>
      <c r="B16" s="126" t="s">
        <v>535</v>
      </c>
    </row>
    <row r="17" spans="1:2" x14ac:dyDescent="0.45">
      <c r="A17" s="80">
        <v>4</v>
      </c>
      <c r="B17" s="126" t="s">
        <v>536</v>
      </c>
    </row>
    <row r="18" spans="1:2" x14ac:dyDescent="0.45">
      <c r="A18" s="80">
        <v>5</v>
      </c>
      <c r="B18" s="126" t="s">
        <v>537</v>
      </c>
    </row>
    <row r="19" spans="1:2" x14ac:dyDescent="0.45">
      <c r="A19" s="80">
        <v>6</v>
      </c>
      <c r="B19" s="126" t="s">
        <v>538</v>
      </c>
    </row>
    <row r="20" spans="1:2" x14ac:dyDescent="0.45">
      <c r="A20" s="80">
        <v>7</v>
      </c>
      <c r="B20" s="126" t="s">
        <v>539</v>
      </c>
    </row>
    <row r="21" spans="1:2" x14ac:dyDescent="0.45">
      <c r="A21" s="80">
        <v>8</v>
      </c>
      <c r="B21" s="126" t="s">
        <v>540</v>
      </c>
    </row>
    <row r="22" spans="1:2" x14ac:dyDescent="0.45">
      <c r="A22" s="80">
        <v>9</v>
      </c>
      <c r="B22" s="126" t="s">
        <v>541</v>
      </c>
    </row>
    <row r="23" spans="1:2" x14ac:dyDescent="0.45">
      <c r="A23" s="80">
        <v>10</v>
      </c>
      <c r="B23" s="126" t="s">
        <v>542</v>
      </c>
    </row>
    <row r="24" spans="1:2" x14ac:dyDescent="0.45">
      <c r="A24" s="80">
        <v>11</v>
      </c>
      <c r="B24" s="126" t="s">
        <v>543</v>
      </c>
    </row>
    <row r="25" spans="1:2" x14ac:dyDescent="0.45">
      <c r="A25" s="80">
        <v>12</v>
      </c>
      <c r="B25" s="126" t="s">
        <v>544</v>
      </c>
    </row>
    <row r="26" spans="1:2" x14ac:dyDescent="0.45">
      <c r="A26" s="80">
        <v>13</v>
      </c>
      <c r="B26" s="126" t="s">
        <v>545</v>
      </c>
    </row>
    <row r="27" spans="1:2" x14ac:dyDescent="0.45">
      <c r="A27" s="80">
        <v>14</v>
      </c>
      <c r="B27" s="126" t="s">
        <v>107</v>
      </c>
    </row>
  </sheetData>
  <hyperlinks>
    <hyperlink ref="B14" location="'1.Sum Function Basics'!A1" display="1.Sum Function Basics" xr:uid="{6BD491E5-0690-40AB-9AF1-4337A0881722}"/>
    <hyperlink ref="B15" location="'2.Approximate Lookups'!A1" display="2.Approximate Lookups" xr:uid="{2CF2F7E0-6D58-4F99-9FCA-118950874B24}"/>
    <hyperlink ref="B16" location="'3.Find &amp; Replace'!A1" display="3.Find &amp; Replace" xr:uid="{15187551-0105-4A49-8C66-ED7EAEF86570}"/>
    <hyperlink ref="B17" location="'4.Lambdas'!A1" display="4.Lambdas" xr:uid="{CF15AD10-7186-4F2B-B33D-0A39DC4EF17E}"/>
    <hyperlink ref="B18" location="'5.Python'!A1" display="5.Python" xr:uid="{36D8E770-E698-4293-AFA0-B57DBAE20693}"/>
    <hyperlink ref="B19" location="'6a.PowerQuery'!A1" display="6a.PowerQuery" xr:uid="{D167EBEE-CF74-4F01-A995-3FB0CB512748}"/>
    <hyperlink ref="B20" location="'6b.PowerQuery'!A1" display="6b.PowerQuery" xr:uid="{46454765-1E8E-4740-AC9B-8CE09D0E29F3}"/>
    <hyperlink ref="B21" location="'6c.PowerQuery'!A1" display="6c.PowerQuery" xr:uid="{317A5B3F-2C73-4E5D-906D-CD1D2F4E2A5A}"/>
    <hyperlink ref="B22" location="'7.AI_fun'!A1" display="7.AI_fun" xr:uid="{460EF1C4-BA2C-49F1-8D5C-DC72F5813DDB}"/>
    <hyperlink ref="B23" location="'8.Copilot_Data_Analysis'!A1" display="8.Copilot_Data_Analysis" xr:uid="{7DADFA03-999E-4B3F-A452-278A48AABFE3}"/>
    <hyperlink ref="B24" location="'9.AI_YouTube Comments'!A1" display="9.AI_YouTube Comments" xr:uid="{39F2CA2A-017B-451E-B356-81E52D93BC00}"/>
    <hyperlink ref="B25" location="'10.Cell Ref($) &amp; Dynamic Arrays'!A1" display="10.Cell Ref($) &amp; Dynamic Arrays" xr:uid="{0734C6EF-2130-48EE-AAEA-F6E3BBA4CD3D}"/>
    <hyperlink ref="B26" location="'11.Charting'!A1" display="11.Charting" xr:uid="{DE6A6472-7772-4E84-AE8C-8E06D303EBDD}"/>
    <hyperlink ref="B27" location="'Dateing Tips'!A1" display="Dateing Tips" xr:uid="{91BE3DCE-95AF-4AE3-827F-A17F7ECA428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39D19-8C93-459C-82AF-6A6742FF9225}">
  <sheetPr codeName="Sheet11"/>
  <dimension ref="A8:D15"/>
  <sheetViews>
    <sheetView showGridLines="0" zoomScale="70" zoomScaleNormal="70" workbookViewId="0"/>
  </sheetViews>
  <sheetFormatPr defaultRowHeight="14.25" x14ac:dyDescent="0.45"/>
  <sheetData>
    <row r="8" spans="1:4" x14ac:dyDescent="0.45">
      <c r="A8" s="123" t="s">
        <v>208</v>
      </c>
      <c r="B8" s="123" t="s">
        <v>209</v>
      </c>
    </row>
    <row r="9" spans="1:4" x14ac:dyDescent="0.45">
      <c r="A9" s="98">
        <v>2020</v>
      </c>
      <c r="B9" s="98">
        <v>10</v>
      </c>
    </row>
    <row r="10" spans="1:4" x14ac:dyDescent="0.45">
      <c r="A10" s="98">
        <f>A9+1</f>
        <v>2021</v>
      </c>
      <c r="B10" s="98">
        <v>20</v>
      </c>
    </row>
    <row r="11" spans="1:4" x14ac:dyDescent="0.45">
      <c r="A11" s="98">
        <f t="shared" ref="A11:A13" si="0">A10+1</f>
        <v>2022</v>
      </c>
      <c r="B11" s="98" t="e">
        <f>1/0</f>
        <v>#DIV/0!</v>
      </c>
      <c r="D11" s="83" t="s">
        <v>518</v>
      </c>
    </row>
    <row r="12" spans="1:4" x14ac:dyDescent="0.45">
      <c r="A12" s="98">
        <f t="shared" si="0"/>
        <v>2023</v>
      </c>
      <c r="B12" s="98">
        <v>50</v>
      </c>
      <c r="D12" s="83" t="s">
        <v>519</v>
      </c>
    </row>
    <row r="13" spans="1:4" x14ac:dyDescent="0.45">
      <c r="A13" s="98">
        <f t="shared" si="0"/>
        <v>2024</v>
      </c>
      <c r="B13" s="98">
        <v>80</v>
      </c>
    </row>
    <row r="14" spans="1:4" x14ac:dyDescent="0.45">
      <c r="B14" t="e">
        <f>SUM(B9:B13)</f>
        <v>#DIV/0!</v>
      </c>
    </row>
    <row r="15" spans="1:4" x14ac:dyDescent="0.45">
      <c r="B15">
        <f>_xlfn.AGGREGATE(9,3,B9:B13)</f>
        <v>160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1BDCF-1FA3-4C02-ABCA-686230FE9168}">
  <sheetPr codeName="Sheet26"/>
  <dimension ref="A1:L43"/>
  <sheetViews>
    <sheetView showGridLines="0" zoomScale="70" zoomScaleNormal="70" workbookViewId="0"/>
  </sheetViews>
  <sheetFormatPr defaultColWidth="8.86328125" defaultRowHeight="12.75" outlineLevelRow="1" x14ac:dyDescent="0.35"/>
  <cols>
    <col min="1" max="1" width="15.796875" style="4" customWidth="1"/>
    <col min="2" max="2" width="12.796875" style="4" customWidth="1"/>
    <col min="3" max="5" width="20.6640625" style="4" customWidth="1"/>
    <col min="6" max="6" width="8.86328125" style="4"/>
    <col min="7" max="10" width="20.796875" style="4" customWidth="1"/>
    <col min="11" max="16384" width="8.86328125" style="4"/>
  </cols>
  <sheetData>
    <row r="1" spans="1:12" ht="13.9" x14ac:dyDescent="0.4">
      <c r="A1" s="3" t="s">
        <v>167</v>
      </c>
    </row>
    <row r="3" spans="1:12" x14ac:dyDescent="0.35">
      <c r="H3" s="54"/>
      <c r="I3" s="54"/>
      <c r="J3" s="54"/>
      <c r="K3" s="54"/>
    </row>
    <row r="4" spans="1:12" x14ac:dyDescent="0.35">
      <c r="A4" s="19"/>
      <c r="H4" s="54"/>
      <c r="I4" s="54"/>
      <c r="J4" s="54"/>
      <c r="K4" s="54"/>
    </row>
    <row r="5" spans="1:12" ht="13.15" x14ac:dyDescent="0.4">
      <c r="A5" s="30" t="s">
        <v>168</v>
      </c>
      <c r="B5" s="55" t="s">
        <v>169</v>
      </c>
      <c r="C5" s="56" t="s">
        <v>170</v>
      </c>
      <c r="D5" s="56" t="s">
        <v>171</v>
      </c>
      <c r="E5" s="56" t="s">
        <v>171</v>
      </c>
      <c r="G5" s="22"/>
      <c r="H5" s="54"/>
      <c r="I5" s="54"/>
      <c r="J5" s="54"/>
      <c r="K5" s="54"/>
      <c r="L5" s="57"/>
    </row>
    <row r="6" spans="1:12" x14ac:dyDescent="0.35">
      <c r="A6" s="58" t="s">
        <v>172</v>
      </c>
      <c r="B6" s="59">
        <v>179</v>
      </c>
      <c r="C6" s="60" t="str">
        <f>VLOOKUP(B6,$G$13:$I$17,3,TRUE)</f>
        <v>Less than 6 Months</v>
      </c>
      <c r="D6" s="60" t="str">
        <f>_xlfn.XLOOKUP(B6,$G$14:$G$17,$I$14:$I$17,"Not Available",-1)</f>
        <v>Less than 6 Months</v>
      </c>
      <c r="E6" s="60" t="str">
        <f>_xlfn.XLOOKUP(B6,$H$14:$H$17,$I$14:$I$17,"na",1)</f>
        <v>Less than 6 Months</v>
      </c>
      <c r="F6" s="61"/>
      <c r="G6" s="61"/>
      <c r="H6" s="54"/>
      <c r="I6" s="54"/>
      <c r="J6" s="54"/>
      <c r="K6" s="54"/>
      <c r="L6" s="57"/>
    </row>
    <row r="7" spans="1:12" x14ac:dyDescent="0.35">
      <c r="A7" s="58" t="s">
        <v>173</v>
      </c>
      <c r="B7" s="59">
        <v>53</v>
      </c>
      <c r="C7" s="60" t="str">
        <f t="shared" ref="C7:C20" si="0">VLOOKUP(B7,$G$13:$I$17,3,TRUE)</f>
        <v>Less than 6 Months</v>
      </c>
      <c r="D7" s="60" t="str">
        <f t="shared" ref="D7:D20" si="1">_xlfn.XLOOKUP(B7,$G$14:$G$17,$I$14:$I$17,"Not Available",-1)</f>
        <v>Less than 6 Months</v>
      </c>
      <c r="E7" s="60" t="str">
        <f t="shared" ref="E7:E20" si="2">_xlfn.XLOOKUP(B7,$H$14:$H$17,$I$14:$I$17,"na",1)</f>
        <v>Less than 6 Months</v>
      </c>
      <c r="F7" s="61"/>
      <c r="G7" s="61"/>
      <c r="H7" s="54"/>
      <c r="I7" s="54"/>
      <c r="J7" s="54"/>
      <c r="K7" s="54"/>
      <c r="L7" s="57"/>
    </row>
    <row r="8" spans="1:12" x14ac:dyDescent="0.35">
      <c r="A8" s="62" t="s">
        <v>174</v>
      </c>
      <c r="B8" s="63">
        <v>366</v>
      </c>
      <c r="C8" s="60" t="str">
        <f t="shared" si="0"/>
        <v>1 Year to 2 Years</v>
      </c>
      <c r="D8" s="60" t="str">
        <f t="shared" si="1"/>
        <v>1 Year to 2 Years</v>
      </c>
      <c r="E8" s="60" t="str">
        <f t="shared" si="2"/>
        <v>1 Year to 2 Years</v>
      </c>
      <c r="F8" s="61"/>
      <c r="G8" s="61"/>
      <c r="H8" s="54"/>
      <c r="I8" s="64"/>
      <c r="K8" s="54"/>
    </row>
    <row r="9" spans="1:12" x14ac:dyDescent="0.35">
      <c r="A9" s="58" t="s">
        <v>175</v>
      </c>
      <c r="B9" s="59">
        <v>529</v>
      </c>
      <c r="C9" s="60" t="str">
        <f t="shared" si="0"/>
        <v>1 Year to 2 Years</v>
      </c>
      <c r="D9" s="60" t="str">
        <f t="shared" si="1"/>
        <v>1 Year to 2 Years</v>
      </c>
      <c r="E9" s="60" t="str">
        <f t="shared" si="2"/>
        <v>1 Year to 2 Years</v>
      </c>
      <c r="F9" s="61"/>
      <c r="G9" s="61"/>
      <c r="H9" s="54"/>
      <c r="I9" s="54"/>
      <c r="L9" s="64"/>
    </row>
    <row r="10" spans="1:12" x14ac:dyDescent="0.35">
      <c r="A10" s="58" t="s">
        <v>176</v>
      </c>
      <c r="B10" s="59">
        <v>388</v>
      </c>
      <c r="C10" s="60" t="str">
        <f t="shared" si="0"/>
        <v>1 Year to 2 Years</v>
      </c>
      <c r="D10" s="60" t="str">
        <f t="shared" si="1"/>
        <v>1 Year to 2 Years</v>
      </c>
      <c r="E10" s="60" t="str">
        <f t="shared" si="2"/>
        <v>1 Year to 2 Years</v>
      </c>
      <c r="F10" s="61"/>
      <c r="G10" s="61"/>
      <c r="H10" s="27"/>
      <c r="L10" s="64"/>
    </row>
    <row r="11" spans="1:12" x14ac:dyDescent="0.35">
      <c r="A11" s="58" t="s">
        <v>177</v>
      </c>
      <c r="B11" s="59">
        <v>939</v>
      </c>
      <c r="C11" s="60" t="str">
        <f t="shared" si="0"/>
        <v>2 Years and More</v>
      </c>
      <c r="D11" s="60" t="str">
        <f t="shared" si="1"/>
        <v>2 Years and More</v>
      </c>
      <c r="E11" s="60" t="str">
        <f t="shared" si="2"/>
        <v>2 Years and More</v>
      </c>
      <c r="F11" s="61"/>
      <c r="G11" s="61"/>
      <c r="H11" s="64"/>
      <c r="L11" s="64"/>
    </row>
    <row r="12" spans="1:12" x14ac:dyDescent="0.35">
      <c r="A12" s="58" t="s">
        <v>178</v>
      </c>
      <c r="B12" s="59">
        <v>62</v>
      </c>
      <c r="C12" s="60" t="str">
        <f t="shared" si="0"/>
        <v>Less than 6 Months</v>
      </c>
      <c r="D12" s="60" t="str">
        <f t="shared" si="1"/>
        <v>Less than 6 Months</v>
      </c>
      <c r="E12" s="60" t="str">
        <f t="shared" si="2"/>
        <v>Less than 6 Months</v>
      </c>
      <c r="F12" s="61"/>
      <c r="L12" s="65"/>
    </row>
    <row r="13" spans="1:12" ht="13.15" x14ac:dyDescent="0.4">
      <c r="A13" s="58" t="s">
        <v>179</v>
      </c>
      <c r="B13" s="59">
        <v>1</v>
      </c>
      <c r="C13" s="60" t="str">
        <f t="shared" si="0"/>
        <v>Less than 6 Months</v>
      </c>
      <c r="D13" s="60" t="str">
        <f t="shared" si="1"/>
        <v>Less than 6 Months</v>
      </c>
      <c r="E13" s="60" t="str">
        <f t="shared" si="2"/>
        <v>Less than 6 Months</v>
      </c>
      <c r="F13" s="61"/>
      <c r="G13" s="30" t="s">
        <v>180</v>
      </c>
      <c r="H13" s="30" t="s">
        <v>181</v>
      </c>
      <c r="I13" s="30" t="s">
        <v>182</v>
      </c>
    </row>
    <row r="14" spans="1:12" x14ac:dyDescent="0.35">
      <c r="A14" s="58" t="s">
        <v>183</v>
      </c>
      <c r="B14" s="59">
        <v>276</v>
      </c>
      <c r="C14" s="60" t="str">
        <f t="shared" si="0"/>
        <v>6 Months to 1 Year</v>
      </c>
      <c r="D14" s="60" t="str">
        <f t="shared" si="1"/>
        <v>6 Months to 1 Year</v>
      </c>
      <c r="E14" s="60" t="str">
        <f t="shared" si="2"/>
        <v>6 Months to 1 Year</v>
      </c>
      <c r="F14" s="61"/>
      <c r="G14" s="66">
        <v>0</v>
      </c>
      <c r="H14" s="67">
        <v>180</v>
      </c>
      <c r="I14" s="68" t="s">
        <v>184</v>
      </c>
    </row>
    <row r="15" spans="1:12" x14ac:dyDescent="0.35">
      <c r="A15" s="58" t="s">
        <v>185</v>
      </c>
      <c r="B15" s="59">
        <v>358</v>
      </c>
      <c r="C15" s="60" t="str">
        <f t="shared" si="0"/>
        <v>6 Months to 1 Year</v>
      </c>
      <c r="D15" s="60" t="str">
        <f t="shared" si="1"/>
        <v>6 Months to 1 Year</v>
      </c>
      <c r="E15" s="60" t="str">
        <f t="shared" si="2"/>
        <v>6 Months to 1 Year</v>
      </c>
      <c r="F15" s="61"/>
      <c r="G15" s="69">
        <v>181</v>
      </c>
      <c r="H15" s="67">
        <v>365</v>
      </c>
      <c r="I15" s="70" t="s">
        <v>186</v>
      </c>
    </row>
    <row r="16" spans="1:12" x14ac:dyDescent="0.35">
      <c r="A16" s="58" t="s">
        <v>187</v>
      </c>
      <c r="B16" s="59">
        <v>595</v>
      </c>
      <c r="C16" s="60" t="str">
        <f t="shared" si="0"/>
        <v>1 Year to 2 Years</v>
      </c>
      <c r="D16" s="60" t="str">
        <f t="shared" si="1"/>
        <v>1 Year to 2 Years</v>
      </c>
      <c r="E16" s="60" t="str">
        <f t="shared" si="2"/>
        <v>1 Year to 2 Years</v>
      </c>
      <c r="F16" s="61"/>
      <c r="G16" s="69">
        <v>366</v>
      </c>
      <c r="H16" s="67">
        <v>730</v>
      </c>
      <c r="I16" s="70" t="s">
        <v>188</v>
      </c>
    </row>
    <row r="17" spans="1:10" x14ac:dyDescent="0.35">
      <c r="A17" s="62" t="s">
        <v>189</v>
      </c>
      <c r="B17" s="63">
        <v>181</v>
      </c>
      <c r="C17" s="60" t="str">
        <f t="shared" si="0"/>
        <v>6 Months to 1 Year</v>
      </c>
      <c r="D17" s="60" t="str">
        <f t="shared" si="1"/>
        <v>6 Months to 1 Year</v>
      </c>
      <c r="E17" s="60" t="str">
        <f t="shared" si="2"/>
        <v>6 Months to 1 Year</v>
      </c>
      <c r="F17" s="61"/>
      <c r="G17" s="71">
        <v>731</v>
      </c>
      <c r="H17" s="71">
        <v>9999</v>
      </c>
      <c r="I17" s="68" t="s">
        <v>190</v>
      </c>
      <c r="J17" s="72"/>
    </row>
    <row r="18" spans="1:10" x14ac:dyDescent="0.35">
      <c r="A18" s="58" t="s">
        <v>191</v>
      </c>
      <c r="B18" s="59">
        <v>1432</v>
      </c>
      <c r="C18" s="60" t="str">
        <f t="shared" si="0"/>
        <v>2 Years and More</v>
      </c>
      <c r="D18" s="60" t="str">
        <f t="shared" si="1"/>
        <v>2 Years and More</v>
      </c>
      <c r="E18" s="60" t="str">
        <f t="shared" si="2"/>
        <v>2 Years and More</v>
      </c>
      <c r="F18" s="61"/>
      <c r="G18" s="61"/>
    </row>
    <row r="19" spans="1:10" x14ac:dyDescent="0.35">
      <c r="A19" s="58" t="s">
        <v>192</v>
      </c>
      <c r="B19" s="59">
        <v>651</v>
      </c>
      <c r="C19" s="60" t="str">
        <f t="shared" si="0"/>
        <v>1 Year to 2 Years</v>
      </c>
      <c r="D19" s="60" t="str">
        <f t="shared" si="1"/>
        <v>1 Year to 2 Years</v>
      </c>
      <c r="E19" s="60" t="str">
        <f t="shared" si="2"/>
        <v>1 Year to 2 Years</v>
      </c>
      <c r="F19" s="61"/>
      <c r="G19" s="61"/>
    </row>
    <row r="20" spans="1:10" x14ac:dyDescent="0.35">
      <c r="A20" s="62" t="s">
        <v>135</v>
      </c>
      <c r="B20" s="63">
        <v>731</v>
      </c>
      <c r="C20" s="60" t="str">
        <f t="shared" si="0"/>
        <v>2 Years and More</v>
      </c>
      <c r="D20" s="60" t="str">
        <f t="shared" si="1"/>
        <v>2 Years and More</v>
      </c>
      <c r="E20" s="60" t="str">
        <f t="shared" si="2"/>
        <v>2 Years and More</v>
      </c>
      <c r="F20" s="61"/>
      <c r="G20" s="61"/>
    </row>
    <row r="22" spans="1:10" s="73" customFormat="1" ht="4.05" customHeight="1" x14ac:dyDescent="0.35"/>
    <row r="25" spans="1:10" ht="13.15" x14ac:dyDescent="0.4">
      <c r="A25" s="30" t="s">
        <v>193</v>
      </c>
      <c r="B25" s="74" t="s">
        <v>194</v>
      </c>
      <c r="D25" s="57" t="s">
        <v>520</v>
      </c>
    </row>
    <row r="26" spans="1:10" x14ac:dyDescent="0.35">
      <c r="A26" s="75" t="s">
        <v>195</v>
      </c>
      <c r="B26" s="76">
        <v>232000</v>
      </c>
      <c r="C26" s="57"/>
      <c r="D26" s="4">
        <f>_xlfn.NUMBERVALUE(A26)</f>
        <v>100910023</v>
      </c>
      <c r="G26" s="112">
        <v>140052005</v>
      </c>
      <c r="H26" s="77" t="e">
        <f>VLOOKUP(G26,A25:B29,2,0)</f>
        <v>#N/A</v>
      </c>
      <c r="I26" s="77" t="str">
        <f>_xlfn.XLOOKUP(G26,A26:A29,B26:B29,"na",0)</f>
        <v>na</v>
      </c>
    </row>
    <row r="27" spans="1:10" x14ac:dyDescent="0.35">
      <c r="A27" s="75" t="s">
        <v>196</v>
      </c>
      <c r="B27" s="76">
        <v>41000</v>
      </c>
    </row>
    <row r="28" spans="1:10" x14ac:dyDescent="0.35">
      <c r="A28" s="78" t="s">
        <v>197</v>
      </c>
      <c r="B28" s="76">
        <v>500000</v>
      </c>
    </row>
    <row r="29" spans="1:10" x14ac:dyDescent="0.35">
      <c r="A29" s="111" t="s">
        <v>198</v>
      </c>
      <c r="B29" s="76">
        <v>10000</v>
      </c>
    </row>
    <row r="31" spans="1:10" ht="13.15" thickBot="1" x14ac:dyDescent="0.4"/>
    <row r="32" spans="1:10" ht="13.5" thickBot="1" x14ac:dyDescent="0.45">
      <c r="B32" s="5" t="s">
        <v>93</v>
      </c>
      <c r="C32" s="6"/>
      <c r="D32" s="6"/>
      <c r="E32" s="6"/>
      <c r="F32" s="6"/>
      <c r="G32" s="7"/>
    </row>
    <row r="33" spans="2:7" outlineLevel="1" x14ac:dyDescent="0.35">
      <c r="B33" s="8"/>
      <c r="G33" s="9"/>
    </row>
    <row r="34" spans="2:7" ht="13.15" outlineLevel="1" x14ac:dyDescent="0.4">
      <c r="B34" s="26" t="s">
        <v>199</v>
      </c>
      <c r="C34" s="25"/>
      <c r="D34" s="25"/>
      <c r="E34" s="25"/>
      <c r="F34" s="25"/>
      <c r="G34" s="79"/>
    </row>
    <row r="35" spans="2:7" ht="13.15" outlineLevel="1" x14ac:dyDescent="0.4">
      <c r="B35" s="26" t="s">
        <v>200</v>
      </c>
      <c r="C35" s="25"/>
      <c r="D35" s="25"/>
      <c r="E35" s="25"/>
      <c r="F35" s="25"/>
      <c r="G35" s="79"/>
    </row>
    <row r="36" spans="2:7" ht="13.15" outlineLevel="1" x14ac:dyDescent="0.4">
      <c r="B36" s="26" t="s">
        <v>201</v>
      </c>
      <c r="C36" s="25"/>
      <c r="D36" s="25"/>
      <c r="E36" s="25"/>
      <c r="F36" s="25"/>
      <c r="G36" s="79"/>
    </row>
    <row r="37" spans="2:7" ht="13.15" outlineLevel="1" x14ac:dyDescent="0.4">
      <c r="B37" s="26" t="s">
        <v>202</v>
      </c>
      <c r="C37" s="25"/>
      <c r="D37" s="25"/>
      <c r="G37" s="9"/>
    </row>
    <row r="38" spans="2:7" ht="13.15" outlineLevel="1" x14ac:dyDescent="0.4">
      <c r="B38" s="26" t="s">
        <v>203</v>
      </c>
      <c r="C38" s="25"/>
      <c r="D38" s="25"/>
      <c r="G38" s="9"/>
    </row>
    <row r="39" spans="2:7" ht="13.15" outlineLevel="1" x14ac:dyDescent="0.4">
      <c r="B39" s="26" t="s">
        <v>204</v>
      </c>
      <c r="C39" s="25"/>
      <c r="G39" s="9"/>
    </row>
    <row r="40" spans="2:7" ht="13.15" outlineLevel="1" x14ac:dyDescent="0.4">
      <c r="B40" s="26" t="s">
        <v>205</v>
      </c>
      <c r="C40" s="25"/>
      <c r="D40" s="25"/>
      <c r="G40" s="9"/>
    </row>
    <row r="41" spans="2:7" ht="13.15" outlineLevel="1" x14ac:dyDescent="0.4">
      <c r="B41" s="26" t="s">
        <v>206</v>
      </c>
      <c r="C41" s="25"/>
      <c r="D41" s="25"/>
      <c r="G41" s="9"/>
    </row>
    <row r="42" spans="2:7" ht="13.15" outlineLevel="1" x14ac:dyDescent="0.4">
      <c r="B42" s="26" t="s">
        <v>207</v>
      </c>
      <c r="C42" s="25"/>
      <c r="D42" s="25"/>
      <c r="G42" s="9"/>
    </row>
    <row r="43" spans="2:7" ht="13.15" outlineLevel="1" thickBot="1" x14ac:dyDescent="0.4">
      <c r="B43" s="10"/>
      <c r="C43" s="11"/>
      <c r="D43" s="11"/>
      <c r="E43" s="11"/>
      <c r="F43" s="11"/>
      <c r="G43" s="12"/>
    </row>
  </sheetData>
  <autoFilter ref="G13:I17" xr:uid="{C2CA868A-C1FD-43D8-BB76-7A6A827D116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FF83D-F8E3-4EA3-83DD-99C6FD75CBF1}">
  <sheetPr codeName="Sheet28"/>
  <dimension ref="A1:I33"/>
  <sheetViews>
    <sheetView showGridLines="0" zoomScale="70" zoomScaleNormal="70" workbookViewId="0"/>
  </sheetViews>
  <sheetFormatPr defaultColWidth="8.86328125" defaultRowHeight="12.75" outlineLevelRow="1" x14ac:dyDescent="0.35"/>
  <cols>
    <col min="1" max="1" width="25.796875" style="4" customWidth="1"/>
    <col min="2" max="2" width="16.796875" style="4" customWidth="1"/>
    <col min="3" max="16384" width="8.86328125" style="4"/>
  </cols>
  <sheetData>
    <row r="1" spans="1:2" ht="13.9" x14ac:dyDescent="0.4">
      <c r="A1" s="3" t="s">
        <v>228</v>
      </c>
    </row>
    <row r="3" spans="1:2" ht="13.15" x14ac:dyDescent="0.4">
      <c r="A3" s="30" t="s">
        <v>229</v>
      </c>
      <c r="B3" s="30" t="s">
        <v>230</v>
      </c>
    </row>
    <row r="4" spans="1:2" x14ac:dyDescent="0.35">
      <c r="A4" s="4" t="s">
        <v>231</v>
      </c>
      <c r="B4" s="31">
        <v>2</v>
      </c>
    </row>
    <row r="5" spans="1:2" x14ac:dyDescent="0.35">
      <c r="A5" s="4" t="s">
        <v>232</v>
      </c>
      <c r="B5" s="31">
        <v>5</v>
      </c>
    </row>
    <row r="6" spans="1:2" x14ac:dyDescent="0.35">
      <c r="A6" s="4" t="s">
        <v>233</v>
      </c>
      <c r="B6" s="31">
        <v>4</v>
      </c>
    </row>
    <row r="7" spans="1:2" ht="13.15" x14ac:dyDescent="0.4">
      <c r="A7" s="52" t="s">
        <v>148</v>
      </c>
      <c r="B7" s="53">
        <f>B4+B5+B6</f>
        <v>11</v>
      </c>
    </row>
    <row r="9" spans="1:2" ht="25.5" x14ac:dyDescent="0.35">
      <c r="A9" s="27" t="s">
        <v>234</v>
      </c>
      <c r="B9" s="99"/>
    </row>
    <row r="12" spans="1:2" x14ac:dyDescent="0.35">
      <c r="A12" s="4" t="s">
        <v>235</v>
      </c>
      <c r="B12" s="100">
        <v>1000</v>
      </c>
    </row>
    <row r="13" spans="1:2" x14ac:dyDescent="0.35">
      <c r="A13" s="4" t="s">
        <v>236</v>
      </c>
      <c r="B13" s="100">
        <v>-500</v>
      </c>
    </row>
    <row r="14" spans="1:2" x14ac:dyDescent="0.35">
      <c r="A14" s="4" t="s">
        <v>237</v>
      </c>
      <c r="B14" s="101">
        <v>0</v>
      </c>
    </row>
    <row r="15" spans="1:2" x14ac:dyDescent="0.35">
      <c r="A15" s="4" t="s">
        <v>238</v>
      </c>
      <c r="B15" s="100">
        <v>-10</v>
      </c>
    </row>
    <row r="16" spans="1:2" x14ac:dyDescent="0.35">
      <c r="A16" s="4" t="s">
        <v>239</v>
      </c>
      <c r="B16" s="101">
        <v>0</v>
      </c>
    </row>
    <row r="17" spans="1:9" x14ac:dyDescent="0.35">
      <c r="A17" s="4" t="s">
        <v>240</v>
      </c>
      <c r="B17" s="100">
        <v>-55</v>
      </c>
    </row>
    <row r="18" spans="1:9" x14ac:dyDescent="0.35">
      <c r="A18" s="4" t="s">
        <v>241</v>
      </c>
      <c r="B18" s="100">
        <v>0</v>
      </c>
    </row>
    <row r="19" spans="1:9" x14ac:dyDescent="0.35">
      <c r="A19" s="4" t="s">
        <v>242</v>
      </c>
      <c r="B19" s="100">
        <v>-35</v>
      </c>
    </row>
    <row r="20" spans="1:9" ht="13.15" x14ac:dyDescent="0.4">
      <c r="A20" s="25" t="s">
        <v>166</v>
      </c>
      <c r="B20" s="102">
        <f>SUM(B12:B19)</f>
        <v>400</v>
      </c>
    </row>
    <row r="23" spans="1:9" ht="13.15" thickBot="1" x14ac:dyDescent="0.4"/>
    <row r="24" spans="1:9" ht="13.5" thickBot="1" x14ac:dyDescent="0.45">
      <c r="B24" s="5" t="s">
        <v>93</v>
      </c>
      <c r="C24" s="6"/>
      <c r="D24" s="6"/>
      <c r="E24" s="6"/>
      <c r="F24" s="6"/>
      <c r="G24" s="6"/>
      <c r="H24" s="6"/>
      <c r="I24" s="7"/>
    </row>
    <row r="25" spans="1:9" outlineLevel="1" x14ac:dyDescent="0.35">
      <c r="B25" s="8"/>
      <c r="I25" s="9"/>
    </row>
    <row r="26" spans="1:9" outlineLevel="1" x14ac:dyDescent="0.35">
      <c r="B26" s="8" t="s">
        <v>243</v>
      </c>
      <c r="I26" s="9"/>
    </row>
    <row r="27" spans="1:9" outlineLevel="1" x14ac:dyDescent="0.35">
      <c r="B27" s="8" t="s">
        <v>244</v>
      </c>
      <c r="I27" s="9"/>
    </row>
    <row r="28" spans="1:9" outlineLevel="1" x14ac:dyDescent="0.35">
      <c r="B28" s="8" t="s">
        <v>245</v>
      </c>
      <c r="I28" s="9"/>
    </row>
    <row r="29" spans="1:9" outlineLevel="1" x14ac:dyDescent="0.35">
      <c r="B29" s="8" t="s">
        <v>246</v>
      </c>
      <c r="I29" s="9"/>
    </row>
    <row r="30" spans="1:9" outlineLevel="1" x14ac:dyDescent="0.35">
      <c r="B30" s="8" t="s">
        <v>247</v>
      </c>
      <c r="I30" s="9"/>
    </row>
    <row r="31" spans="1:9" outlineLevel="1" x14ac:dyDescent="0.35">
      <c r="B31" s="8" t="s">
        <v>248</v>
      </c>
      <c r="I31" s="9"/>
    </row>
    <row r="32" spans="1:9" outlineLevel="1" x14ac:dyDescent="0.35">
      <c r="B32" s="8" t="s">
        <v>249</v>
      </c>
      <c r="I32" s="9"/>
    </row>
    <row r="33" spans="2:9" ht="13.15" outlineLevel="1" thickBot="1" x14ac:dyDescent="0.4">
      <c r="B33" s="10"/>
      <c r="C33" s="11"/>
      <c r="D33" s="11"/>
      <c r="E33" s="11"/>
      <c r="F33" s="11"/>
      <c r="G33" s="11"/>
      <c r="H33" s="11"/>
      <c r="I33" s="1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A3C21-6AF2-4393-B038-2475AFF44487}">
  <sheetPr codeName="Sheet34"/>
  <dimension ref="A1:E9"/>
  <sheetViews>
    <sheetView showGridLines="0" zoomScale="70" zoomScaleNormal="70" workbookViewId="0"/>
  </sheetViews>
  <sheetFormatPr defaultRowHeight="14.25" x14ac:dyDescent="0.45"/>
  <cols>
    <col min="1" max="1" width="9.9296875" bestFit="1" customWidth="1"/>
  </cols>
  <sheetData>
    <row r="1" spans="1:5" x14ac:dyDescent="0.45">
      <c r="A1" s="14" t="s">
        <v>250</v>
      </c>
    </row>
    <row r="2" spans="1:5" x14ac:dyDescent="0.45">
      <c r="B2" t="s">
        <v>270</v>
      </c>
      <c r="C2" t="s">
        <v>271</v>
      </c>
      <c r="D2" t="s">
        <v>272</v>
      </c>
      <c r="E2" t="s">
        <v>273</v>
      </c>
    </row>
    <row r="3" spans="1:5" x14ac:dyDescent="0.45">
      <c r="A3" s="1">
        <v>45350</v>
      </c>
      <c r="B3">
        <f>IF(MONTH(A3)&gt;3,YEAR(A3)+1,YEAR(A3))</f>
        <v>2024</v>
      </c>
      <c r="C3">
        <f>YEAR(A3)</f>
        <v>2024</v>
      </c>
      <c r="D3">
        <f>MONTH(A3)</f>
        <v>2</v>
      </c>
      <c r="E3" s="2" cm="1">
        <f t="array" ref="E3">NandiniFY(A3)</f>
        <v>2024</v>
      </c>
    </row>
    <row r="4" spans="1:5" x14ac:dyDescent="0.45">
      <c r="A4" s="1">
        <v>45322</v>
      </c>
      <c r="B4">
        <f t="shared" ref="B4:B7" si="0">IF(MONTH(A4)&gt;3,YEAR(A4)+1,YEAR(A4))</f>
        <v>2024</v>
      </c>
      <c r="C4">
        <f t="shared" ref="C4:C7" si="1">YEAR(A4)</f>
        <v>2024</v>
      </c>
      <c r="D4">
        <f t="shared" ref="D4:D7" si="2">MONTH(A4)</f>
        <v>1</v>
      </c>
      <c r="E4" s="2" cm="1">
        <f t="array" ref="E4">NandiniFY(A4)</f>
        <v>2024</v>
      </c>
    </row>
    <row r="5" spans="1:5" x14ac:dyDescent="0.45">
      <c r="A5" s="1">
        <v>45017</v>
      </c>
      <c r="B5">
        <f t="shared" si="0"/>
        <v>2024</v>
      </c>
      <c r="C5">
        <f t="shared" si="1"/>
        <v>2023</v>
      </c>
      <c r="D5">
        <f t="shared" si="2"/>
        <v>4</v>
      </c>
      <c r="E5" s="2" cm="1">
        <f t="array" ref="E5">NandiniFY(A5)</f>
        <v>2024</v>
      </c>
    </row>
    <row r="6" spans="1:5" x14ac:dyDescent="0.45">
      <c r="A6" s="1">
        <v>45657</v>
      </c>
      <c r="B6">
        <f t="shared" si="0"/>
        <v>2025</v>
      </c>
      <c r="C6">
        <f t="shared" si="1"/>
        <v>2024</v>
      </c>
      <c r="D6">
        <f t="shared" si="2"/>
        <v>12</v>
      </c>
      <c r="E6" s="2" cm="1">
        <f t="array" ref="E6">NandiniFY(A6)</f>
        <v>2025</v>
      </c>
    </row>
    <row r="7" spans="1:5" x14ac:dyDescent="0.45">
      <c r="A7" s="1">
        <v>45716</v>
      </c>
      <c r="B7">
        <f t="shared" si="0"/>
        <v>2025</v>
      </c>
      <c r="C7">
        <f t="shared" si="1"/>
        <v>2025</v>
      </c>
      <c r="D7">
        <f t="shared" si="2"/>
        <v>2</v>
      </c>
      <c r="E7" s="2" cm="1">
        <f t="array" ref="E7">NandiniFY(A7)</f>
        <v>2025</v>
      </c>
    </row>
    <row r="9" spans="1:5" x14ac:dyDescent="0.45">
      <c r="B9" t="e" cm="1" vm="1">
        <f t="array" ref="B9">_xlfn.LAMBDA(_xlpm.month_name,IF(MONTH(_xlpm.month_name)&gt;3,YEAR(_xlpm.month_name)+1,YEAR(_xlpm.month_name)))</f>
        <v>#VALUE!</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3558-E089-47BF-AFB1-1C3D506735F8}">
  <sheetPr codeName="Sheet6"/>
  <dimension ref="B1:E21"/>
  <sheetViews>
    <sheetView showGridLines="0" zoomScale="70" zoomScaleNormal="70" workbookViewId="0"/>
  </sheetViews>
  <sheetFormatPr defaultRowHeight="14.25" outlineLevelCol="2" x14ac:dyDescent="0.45"/>
  <cols>
    <col min="2" max="2" width="25.59765625" customWidth="1"/>
    <col min="3" max="3" width="12.59765625" customWidth="1" outlineLevel="2"/>
    <col min="4" max="4" width="20.59765625" customWidth="1"/>
    <col min="5" max="5" width="15" customWidth="1"/>
  </cols>
  <sheetData>
    <row r="1" spans="2:5" x14ac:dyDescent="0.45">
      <c r="D1" s="83" t="s">
        <v>227</v>
      </c>
    </row>
    <row r="3" spans="2:5" ht="14.65" thickBot="1" x14ac:dyDescent="0.5"/>
    <row r="4" spans="2:5" ht="57.75" thickTop="1" thickBot="1" x14ac:dyDescent="0.5">
      <c r="B4" s="94" t="s">
        <v>226</v>
      </c>
      <c r="C4" s="93" t="s">
        <v>224</v>
      </c>
      <c r="D4" s="93" t="s">
        <v>225</v>
      </c>
    </row>
    <row r="5" spans="2:5" ht="14.65" thickTop="1" x14ac:dyDescent="0.45">
      <c r="B5" s="85" t="s">
        <v>106</v>
      </c>
      <c r="C5" s="89" t="s">
        <v>222</v>
      </c>
      <c r="D5" s="89" t="s">
        <v>223</v>
      </c>
    </row>
    <row r="6" spans="2:5" x14ac:dyDescent="0.45">
      <c r="B6" s="86" t="s">
        <v>210</v>
      </c>
      <c r="C6" s="90" t="b">
        <f>ISNUMBER(B6)</f>
        <v>0</v>
      </c>
      <c r="D6" s="92" cm="1" vm="2">
        <f t="array" ref="D6">_xlfn._xlws.PY(0,1,B6)</f>
        <v>46390</v>
      </c>
      <c r="E6" s="1"/>
    </row>
    <row r="7" spans="2:5" x14ac:dyDescent="0.45">
      <c r="B7" s="86" t="s">
        <v>211</v>
      </c>
      <c r="C7" s="90" t="b">
        <f t="shared" ref="C7:C21" si="0">ISNUMBER(B7)</f>
        <v>0</v>
      </c>
      <c r="D7" s="92" cm="1" vm="3">
        <f t="array" ref="D7">_xlfn._xlws.PY(0,1,B7)</f>
        <v>46493</v>
      </c>
      <c r="E7" s="1"/>
    </row>
    <row r="8" spans="2:5" x14ac:dyDescent="0.45">
      <c r="B8" s="86" t="s">
        <v>212</v>
      </c>
      <c r="C8" s="90" t="b">
        <f t="shared" si="0"/>
        <v>0</v>
      </c>
      <c r="D8" s="92" cm="1" vm="4">
        <f t="array" ref="D8">_xlfn._xlws.PY(0,1,B8)</f>
        <v>46499</v>
      </c>
      <c r="E8" s="1"/>
    </row>
    <row r="9" spans="2:5" x14ac:dyDescent="0.45">
      <c r="B9" s="86" t="s">
        <v>213</v>
      </c>
      <c r="C9" s="90" t="b">
        <f t="shared" si="0"/>
        <v>0</v>
      </c>
      <c r="D9" s="92" cm="1" vm="5">
        <f t="array" ref="D9">_xlfn._xlws.PY(0,1,B9)</f>
        <v>46614</v>
      </c>
      <c r="E9" s="1"/>
    </row>
    <row r="10" spans="2:5" x14ac:dyDescent="0.45">
      <c r="B10" s="87">
        <v>46635</v>
      </c>
      <c r="C10" s="91" t="b">
        <f t="shared" si="0"/>
        <v>1</v>
      </c>
      <c r="D10" s="92" cm="1" vm="6">
        <f t="array" ref="D10">_xlfn._xlws.PY(0,1,B10)</f>
        <v>46635</v>
      </c>
      <c r="E10" s="1"/>
    </row>
    <row r="11" spans="2:5" x14ac:dyDescent="0.45">
      <c r="B11" s="86" t="s">
        <v>214</v>
      </c>
      <c r="C11" s="90" t="b">
        <f t="shared" si="0"/>
        <v>0</v>
      </c>
      <c r="D11" s="92" cm="1" vm="7">
        <f t="array" ref="D11">_xlfn._xlws.PY(0,1,B11)</f>
        <v>46694</v>
      </c>
      <c r="E11" s="1"/>
    </row>
    <row r="12" spans="2:5" x14ac:dyDescent="0.45">
      <c r="B12" s="86" t="s">
        <v>215</v>
      </c>
      <c r="C12" s="90" t="b">
        <f t="shared" si="0"/>
        <v>0</v>
      </c>
      <c r="D12" s="92" cm="1" vm="8">
        <f t="array" ref="D12">_xlfn._xlws.PY(0,1,B12)</f>
        <v>46667</v>
      </c>
      <c r="E12" s="1"/>
    </row>
    <row r="13" spans="2:5" x14ac:dyDescent="0.45">
      <c r="B13" s="87">
        <v>46430</v>
      </c>
      <c r="C13" s="91" t="b">
        <f t="shared" si="0"/>
        <v>1</v>
      </c>
      <c r="D13" s="92" cm="1" vm="9">
        <f t="array" ref="D13">_xlfn._xlws.PY(0,1,B13)</f>
        <v>46430</v>
      </c>
      <c r="E13" s="1"/>
    </row>
    <row r="14" spans="2:5" x14ac:dyDescent="0.45">
      <c r="B14" s="86" t="s">
        <v>216</v>
      </c>
      <c r="C14" s="90" t="b">
        <f t="shared" si="0"/>
        <v>0</v>
      </c>
      <c r="D14" s="92" cm="1" vm="10">
        <f t="array" ref="D14">_xlfn._xlws.PY(0,1,B14)</f>
        <v>46722</v>
      </c>
    </row>
    <row r="15" spans="2:5" x14ac:dyDescent="0.45">
      <c r="B15" s="86" t="s">
        <v>217</v>
      </c>
      <c r="C15" s="90" t="b">
        <f t="shared" si="0"/>
        <v>0</v>
      </c>
      <c r="D15" s="92" cm="1" vm="11">
        <f t="array" ref="D15">_xlfn._xlws.PY(0,1,B15)</f>
        <v>46875</v>
      </c>
    </row>
    <row r="16" spans="2:5" x14ac:dyDescent="0.45">
      <c r="B16" s="86" t="s">
        <v>218</v>
      </c>
      <c r="C16" s="90" t="b">
        <f t="shared" si="0"/>
        <v>0</v>
      </c>
      <c r="D16" s="92" cm="1" vm="12">
        <f t="array" ref="D16">_xlfn._xlws.PY(0,1,B16)</f>
        <v>46842</v>
      </c>
    </row>
    <row r="17" spans="2:4" x14ac:dyDescent="0.45">
      <c r="B17" s="88">
        <v>46710</v>
      </c>
      <c r="C17" s="91" t="b">
        <f t="shared" si="0"/>
        <v>1</v>
      </c>
      <c r="D17" s="92" cm="1" vm="13">
        <f t="array" ref="D17">_xlfn._xlws.PY(0,1,B17)</f>
        <v>46710</v>
      </c>
    </row>
    <row r="18" spans="2:4" x14ac:dyDescent="0.45">
      <c r="B18" s="86" t="s">
        <v>219</v>
      </c>
      <c r="C18" s="90" t="b">
        <f t="shared" si="0"/>
        <v>0</v>
      </c>
      <c r="D18" s="92" cm="1" vm="6">
        <f t="array" ref="D18">_xlfn._xlws.PY(0,1,B18)</f>
        <v>46635</v>
      </c>
    </row>
    <row r="19" spans="2:4" x14ac:dyDescent="0.45">
      <c r="B19" s="86" t="s">
        <v>220</v>
      </c>
      <c r="C19" s="90" t="b">
        <f t="shared" si="0"/>
        <v>0</v>
      </c>
      <c r="D19" s="92" cm="1" vm="14">
        <f t="array" ref="D19">_xlfn._xlws.PY(0,1,B19)</f>
        <v>46940</v>
      </c>
    </row>
    <row r="20" spans="2:4" x14ac:dyDescent="0.45">
      <c r="B20" s="86" t="s">
        <v>221</v>
      </c>
      <c r="C20" s="90" t="b">
        <f t="shared" si="0"/>
        <v>0</v>
      </c>
      <c r="D20" s="92" cm="1" vm="15">
        <f t="array" ref="D20">_xlfn._xlws.PY(0,1,B20)</f>
        <v>46781</v>
      </c>
    </row>
    <row r="21" spans="2:4" x14ac:dyDescent="0.45">
      <c r="B21" s="88">
        <v>46812</v>
      </c>
      <c r="C21" s="91" t="b">
        <f t="shared" si="0"/>
        <v>1</v>
      </c>
      <c r="D21" s="92" cm="1" vm="16">
        <f t="array" ref="D21">_xlfn._xlws.PY(0,1,B21)</f>
        <v>46812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A87B-90B4-4767-9477-5E9630178223}">
  <sheetPr codeName="Sheet32"/>
  <dimension ref="A3:E25"/>
  <sheetViews>
    <sheetView showGridLines="0" zoomScale="70" zoomScaleNormal="70" workbookViewId="0"/>
  </sheetViews>
  <sheetFormatPr defaultRowHeight="14.25" x14ac:dyDescent="0.45"/>
  <cols>
    <col min="1" max="1" width="3.59765625" customWidth="1"/>
    <col min="2" max="2" width="10.33203125" bestFit="1" customWidth="1"/>
    <col min="3" max="3" width="40.796875" customWidth="1"/>
    <col min="4" max="5" width="15.59765625" customWidth="1"/>
  </cols>
  <sheetData>
    <row r="3" spans="1:5" ht="20.65" x14ac:dyDescent="0.6">
      <c r="A3" s="110" t="s">
        <v>251</v>
      </c>
      <c r="B3" s="4"/>
      <c r="C3" s="4"/>
      <c r="D3" s="4"/>
      <c r="E3" s="4"/>
    </row>
    <row r="4" spans="1:5" x14ac:dyDescent="0.45">
      <c r="A4" s="4"/>
      <c r="B4" s="4"/>
      <c r="C4" s="4"/>
      <c r="D4" s="4"/>
      <c r="E4" s="4"/>
    </row>
    <row r="5" spans="1:5" ht="26.65" x14ac:dyDescent="0.45">
      <c r="A5" s="4"/>
      <c r="B5" s="103" t="s">
        <v>252</v>
      </c>
      <c r="C5" s="103" t="s">
        <v>253</v>
      </c>
      <c r="D5" s="104" t="s">
        <v>254</v>
      </c>
      <c r="E5" s="104" t="s">
        <v>255</v>
      </c>
    </row>
    <row r="6" spans="1:5" x14ac:dyDescent="0.45">
      <c r="A6" s="4"/>
      <c r="B6" s="105">
        <v>45082</v>
      </c>
      <c r="C6" s="106" t="s">
        <v>256</v>
      </c>
      <c r="D6" s="107">
        <v>1000</v>
      </c>
      <c r="E6" s="108">
        <f>D6/(LEN(C6)-LEN(SUBSTITUTE(C6,",",""))+1)</f>
        <v>250</v>
      </c>
    </row>
    <row r="7" spans="1:5" x14ac:dyDescent="0.45">
      <c r="A7" s="4"/>
      <c r="B7" s="105">
        <v>45084</v>
      </c>
      <c r="C7" s="106" t="s">
        <v>257</v>
      </c>
      <c r="D7" s="107">
        <v>1313</v>
      </c>
      <c r="E7" s="108">
        <f t="shared" ref="E7:E12" si="0">D7/(LEN(C7)-LEN(SUBSTITUTE(C7,",",""))+1)</f>
        <v>328.25</v>
      </c>
    </row>
    <row r="8" spans="1:5" x14ac:dyDescent="0.45">
      <c r="A8" s="4"/>
      <c r="B8" s="105">
        <v>45086</v>
      </c>
      <c r="C8" s="106" t="s">
        <v>258</v>
      </c>
      <c r="D8" s="107">
        <v>1376</v>
      </c>
      <c r="E8" s="108">
        <f t="shared" si="0"/>
        <v>458.66666666666669</v>
      </c>
    </row>
    <row r="9" spans="1:5" x14ac:dyDescent="0.45">
      <c r="A9" s="4"/>
      <c r="B9" s="105">
        <v>45088</v>
      </c>
      <c r="C9" s="106" t="s">
        <v>259</v>
      </c>
      <c r="D9" s="107">
        <v>1440</v>
      </c>
      <c r="E9" s="108">
        <f t="shared" si="0"/>
        <v>360</v>
      </c>
    </row>
    <row r="10" spans="1:5" x14ac:dyDescent="0.45">
      <c r="A10" s="4"/>
      <c r="B10" s="105">
        <v>45090</v>
      </c>
      <c r="C10" s="106" t="s">
        <v>260</v>
      </c>
      <c r="D10" s="107">
        <v>5432</v>
      </c>
      <c r="E10" s="108">
        <f t="shared" si="0"/>
        <v>1810.6666666666667</v>
      </c>
    </row>
    <row r="11" spans="1:5" x14ac:dyDescent="0.45">
      <c r="A11" s="4"/>
      <c r="B11" s="105">
        <v>45092</v>
      </c>
      <c r="C11" s="106" t="s">
        <v>261</v>
      </c>
      <c r="D11" s="107">
        <v>12347</v>
      </c>
      <c r="E11" s="108">
        <f t="shared" si="0"/>
        <v>2469.4</v>
      </c>
    </row>
    <row r="12" spans="1:5" x14ac:dyDescent="0.45">
      <c r="A12" s="4"/>
      <c r="B12" s="105">
        <v>45094</v>
      </c>
      <c r="C12" s="106" t="s">
        <v>262</v>
      </c>
      <c r="D12" s="107">
        <v>1476</v>
      </c>
      <c r="E12" s="108">
        <f t="shared" si="0"/>
        <v>492</v>
      </c>
    </row>
    <row r="15" spans="1:5" x14ac:dyDescent="0.45">
      <c r="C15" s="4" t="s">
        <v>274</v>
      </c>
    </row>
    <row r="18" spans="1:3" ht="21" x14ac:dyDescent="0.65">
      <c r="A18" s="109" t="s">
        <v>263</v>
      </c>
    </row>
    <row r="20" spans="1:3" x14ac:dyDescent="0.45">
      <c r="C20" t="s">
        <v>264</v>
      </c>
    </row>
    <row r="21" spans="1:3" x14ac:dyDescent="0.45">
      <c r="C21" t="s">
        <v>265</v>
      </c>
    </row>
    <row r="22" spans="1:3" x14ac:dyDescent="0.45">
      <c r="C22" t="s">
        <v>266</v>
      </c>
    </row>
    <row r="23" spans="1:3" x14ac:dyDescent="0.45">
      <c r="C23" t="s">
        <v>267</v>
      </c>
    </row>
    <row r="24" spans="1:3" x14ac:dyDescent="0.45">
      <c r="C24" t="s">
        <v>268</v>
      </c>
    </row>
    <row r="25" spans="1:3" x14ac:dyDescent="0.45">
      <c r="C25" t="s">
        <v>269</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2B0C-1E24-4741-A5F3-2ECF1812A9F0}">
  <sheetPr codeName="Sheet31"/>
  <dimension ref="A1:B6"/>
  <sheetViews>
    <sheetView zoomScale="70" zoomScaleNormal="70" workbookViewId="0"/>
  </sheetViews>
  <sheetFormatPr defaultRowHeight="14.25" x14ac:dyDescent="0.45"/>
  <cols>
    <col min="1" max="1" width="36.6640625" bestFit="1" customWidth="1"/>
    <col min="2" max="2" width="37.3984375" bestFit="1" customWidth="1"/>
  </cols>
  <sheetData>
    <row r="1" spans="1:2" x14ac:dyDescent="0.45">
      <c r="A1" t="s">
        <v>264</v>
      </c>
      <c r="B1" t="s">
        <v>508</v>
      </c>
    </row>
    <row r="2" spans="1:2" x14ac:dyDescent="0.45">
      <c r="A2" t="s">
        <v>265</v>
      </c>
      <c r="B2" t="s">
        <v>509</v>
      </c>
    </row>
    <row r="3" spans="1:2" x14ac:dyDescent="0.45">
      <c r="A3" t="s">
        <v>266</v>
      </c>
      <c r="B3" t="s">
        <v>510</v>
      </c>
    </row>
    <row r="4" spans="1:2" x14ac:dyDescent="0.45">
      <c r="A4" t="s">
        <v>267</v>
      </c>
      <c r="B4" t="s">
        <v>511</v>
      </c>
    </row>
    <row r="5" spans="1:2" x14ac:dyDescent="0.45">
      <c r="A5" t="s">
        <v>268</v>
      </c>
      <c r="B5" t="s">
        <v>512</v>
      </c>
    </row>
    <row r="6" spans="1:2" x14ac:dyDescent="0.45">
      <c r="A6" t="s">
        <v>269</v>
      </c>
      <c r="B6" t="s">
        <v>513</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B230F-A674-45A0-96BC-4C5068E7618D}">
  <sheetPr codeName="Sheet30"/>
  <dimension ref="A1:P165"/>
  <sheetViews>
    <sheetView topLeftCell="A4" zoomScale="70" zoomScaleNormal="70" workbookViewId="0"/>
  </sheetViews>
  <sheetFormatPr defaultRowHeight="14.25" x14ac:dyDescent="0.45"/>
  <cols>
    <col min="1" max="1" width="31.265625" bestFit="1" customWidth="1"/>
    <col min="2" max="2" width="22.73046875" bestFit="1" customWidth="1"/>
    <col min="3" max="6" width="24.59765625" bestFit="1" customWidth="1"/>
    <col min="7" max="7" width="21.265625" bestFit="1" customWidth="1"/>
    <col min="8" max="11" width="23.1328125" bestFit="1" customWidth="1"/>
    <col min="12" max="12" width="15.19921875" bestFit="1" customWidth="1"/>
    <col min="13" max="13" width="17" bestFit="1" customWidth="1"/>
    <col min="14" max="16" width="18" bestFit="1" customWidth="1"/>
  </cols>
  <sheetData>
    <row r="1" spans="1:16" x14ac:dyDescent="0.45">
      <c r="A1" t="s">
        <v>275</v>
      </c>
      <c r="B1" t="s">
        <v>276</v>
      </c>
      <c r="C1" t="s">
        <v>277</v>
      </c>
      <c r="D1" t="s">
        <v>278</v>
      </c>
      <c r="E1" t="s">
        <v>279</v>
      </c>
      <c r="F1" t="s">
        <v>280</v>
      </c>
      <c r="G1" t="s">
        <v>281</v>
      </c>
      <c r="H1" t="s">
        <v>282</v>
      </c>
      <c r="I1" t="s">
        <v>283</v>
      </c>
      <c r="J1" t="s">
        <v>284</v>
      </c>
      <c r="K1" t="s">
        <v>285</v>
      </c>
      <c r="L1" t="s">
        <v>286</v>
      </c>
      <c r="M1" t="s">
        <v>287</v>
      </c>
      <c r="N1" t="s">
        <v>288</v>
      </c>
      <c r="O1" t="s">
        <v>289</v>
      </c>
      <c r="P1" t="s">
        <v>290</v>
      </c>
    </row>
    <row r="2" spans="1:16" x14ac:dyDescent="0.45">
      <c r="A2" t="s">
        <v>291</v>
      </c>
      <c r="B2" t="s">
        <v>292</v>
      </c>
      <c r="G2" t="s">
        <v>292</v>
      </c>
      <c r="L2" t="s">
        <v>292</v>
      </c>
    </row>
    <row r="3" spans="1:16" x14ac:dyDescent="0.45">
      <c r="A3" t="s">
        <v>293</v>
      </c>
      <c r="B3" t="s">
        <v>294</v>
      </c>
      <c r="C3">
        <v>16</v>
      </c>
      <c r="D3">
        <v>15</v>
      </c>
      <c r="E3">
        <v>17</v>
      </c>
      <c r="F3">
        <v>48</v>
      </c>
      <c r="G3" t="s">
        <v>294</v>
      </c>
      <c r="H3">
        <v>4</v>
      </c>
      <c r="I3">
        <v>6</v>
      </c>
      <c r="J3">
        <v>1</v>
      </c>
      <c r="K3">
        <v>11</v>
      </c>
      <c r="L3" t="s">
        <v>295</v>
      </c>
      <c r="M3">
        <v>20</v>
      </c>
      <c r="N3">
        <v>21</v>
      </c>
      <c r="O3">
        <v>18</v>
      </c>
      <c r="P3">
        <v>59</v>
      </c>
    </row>
    <row r="4" spans="1:16" x14ac:dyDescent="0.45">
      <c r="A4" t="s">
        <v>296</v>
      </c>
      <c r="B4" t="s">
        <v>294</v>
      </c>
      <c r="C4">
        <v>395</v>
      </c>
      <c r="D4">
        <v>319</v>
      </c>
      <c r="E4">
        <v>296</v>
      </c>
      <c r="F4">
        <v>1010</v>
      </c>
      <c r="G4" t="s">
        <v>294</v>
      </c>
      <c r="H4">
        <v>78</v>
      </c>
      <c r="I4">
        <v>57</v>
      </c>
      <c r="J4">
        <v>59</v>
      </c>
      <c r="K4">
        <v>194</v>
      </c>
      <c r="L4" t="s">
        <v>295</v>
      </c>
      <c r="M4">
        <v>473</v>
      </c>
      <c r="N4">
        <v>376</v>
      </c>
      <c r="O4">
        <v>355</v>
      </c>
      <c r="P4">
        <v>1204</v>
      </c>
    </row>
    <row r="5" spans="1:16" x14ac:dyDescent="0.45">
      <c r="A5" t="s">
        <v>297</v>
      </c>
      <c r="B5" t="s">
        <v>294</v>
      </c>
      <c r="C5">
        <v>10</v>
      </c>
      <c r="D5">
        <v>10</v>
      </c>
      <c r="E5">
        <v>11</v>
      </c>
      <c r="F5">
        <v>31</v>
      </c>
      <c r="G5" t="s">
        <v>294</v>
      </c>
      <c r="H5">
        <v>4</v>
      </c>
      <c r="I5">
        <v>8</v>
      </c>
      <c r="J5">
        <v>12</v>
      </c>
      <c r="K5">
        <v>24</v>
      </c>
      <c r="L5" t="s">
        <v>295</v>
      </c>
      <c r="M5">
        <v>14</v>
      </c>
      <c r="N5">
        <v>18</v>
      </c>
      <c r="O5">
        <v>23</v>
      </c>
      <c r="P5">
        <v>55</v>
      </c>
    </row>
    <row r="6" spans="1:16" x14ac:dyDescent="0.45">
      <c r="A6" t="s">
        <v>298</v>
      </c>
      <c r="B6" t="s">
        <v>294</v>
      </c>
      <c r="C6">
        <v>0</v>
      </c>
      <c r="D6">
        <v>5</v>
      </c>
      <c r="E6">
        <v>0</v>
      </c>
      <c r="F6">
        <v>5</v>
      </c>
      <c r="G6" t="s">
        <v>299</v>
      </c>
      <c r="H6">
        <v>0</v>
      </c>
      <c r="I6">
        <v>0</v>
      </c>
      <c r="J6">
        <v>0</v>
      </c>
      <c r="K6">
        <v>0</v>
      </c>
      <c r="L6" t="s">
        <v>294</v>
      </c>
      <c r="M6">
        <v>0</v>
      </c>
      <c r="N6">
        <v>5</v>
      </c>
      <c r="O6">
        <v>0</v>
      </c>
      <c r="P6">
        <v>5</v>
      </c>
    </row>
    <row r="7" spans="1:16" x14ac:dyDescent="0.45">
      <c r="A7" t="s">
        <v>300</v>
      </c>
      <c r="B7" t="s">
        <v>301</v>
      </c>
      <c r="C7">
        <v>2</v>
      </c>
      <c r="D7">
        <v>11</v>
      </c>
      <c r="E7">
        <v>9</v>
      </c>
      <c r="F7">
        <v>22</v>
      </c>
      <c r="G7" t="s">
        <v>301</v>
      </c>
      <c r="H7">
        <v>0</v>
      </c>
      <c r="I7">
        <v>0</v>
      </c>
      <c r="J7">
        <v>0</v>
      </c>
      <c r="K7">
        <v>0</v>
      </c>
      <c r="L7" t="s">
        <v>302</v>
      </c>
      <c r="M7">
        <v>2</v>
      </c>
      <c r="N7">
        <v>11</v>
      </c>
      <c r="O7">
        <v>9</v>
      </c>
      <c r="P7">
        <v>22</v>
      </c>
    </row>
    <row r="8" spans="1:16" x14ac:dyDescent="0.45">
      <c r="A8" t="s">
        <v>303</v>
      </c>
      <c r="B8" t="s">
        <v>301</v>
      </c>
      <c r="C8">
        <v>1</v>
      </c>
      <c r="D8">
        <v>0</v>
      </c>
      <c r="E8">
        <v>0</v>
      </c>
      <c r="F8">
        <v>1</v>
      </c>
      <c r="G8" t="s">
        <v>304</v>
      </c>
      <c r="H8">
        <v>0</v>
      </c>
      <c r="I8">
        <v>0</v>
      </c>
      <c r="J8">
        <v>0</v>
      </c>
      <c r="K8">
        <v>0</v>
      </c>
      <c r="L8" t="s">
        <v>294</v>
      </c>
      <c r="M8">
        <v>1</v>
      </c>
      <c r="N8">
        <v>0</v>
      </c>
      <c r="O8">
        <v>0</v>
      </c>
      <c r="P8">
        <v>1</v>
      </c>
    </row>
    <row r="9" spans="1:16" x14ac:dyDescent="0.45">
      <c r="A9" t="s">
        <v>305</v>
      </c>
      <c r="B9" t="s">
        <v>301</v>
      </c>
      <c r="C9">
        <v>13</v>
      </c>
      <c r="D9">
        <v>15</v>
      </c>
      <c r="E9">
        <v>19</v>
      </c>
      <c r="F9">
        <v>47</v>
      </c>
      <c r="G9" t="s">
        <v>301</v>
      </c>
      <c r="H9">
        <v>0</v>
      </c>
      <c r="I9">
        <v>0</v>
      </c>
      <c r="J9">
        <v>0</v>
      </c>
      <c r="K9">
        <v>0</v>
      </c>
      <c r="L9" t="s">
        <v>302</v>
      </c>
      <c r="M9">
        <v>13</v>
      </c>
      <c r="N9">
        <v>15</v>
      </c>
      <c r="O9">
        <v>19</v>
      </c>
      <c r="P9">
        <v>47</v>
      </c>
    </row>
    <row r="10" spans="1:16" x14ac:dyDescent="0.45">
      <c r="A10" t="s">
        <v>306</v>
      </c>
      <c r="B10" t="s">
        <v>301</v>
      </c>
      <c r="C10">
        <v>0</v>
      </c>
      <c r="D10">
        <v>0</v>
      </c>
      <c r="E10">
        <v>1</v>
      </c>
      <c r="F10">
        <v>1</v>
      </c>
      <c r="G10" t="s">
        <v>299</v>
      </c>
      <c r="H10">
        <v>0</v>
      </c>
      <c r="I10">
        <v>0</v>
      </c>
      <c r="J10">
        <v>0</v>
      </c>
      <c r="K10">
        <v>0</v>
      </c>
      <c r="L10" t="s">
        <v>301</v>
      </c>
      <c r="M10">
        <v>0</v>
      </c>
      <c r="N10">
        <v>0</v>
      </c>
      <c r="O10">
        <v>1</v>
      </c>
      <c r="P10">
        <v>1</v>
      </c>
    </row>
    <row r="11" spans="1:16" x14ac:dyDescent="0.45">
      <c r="A11" t="s">
        <v>307</v>
      </c>
      <c r="B11" t="s">
        <v>301</v>
      </c>
      <c r="C11">
        <v>1</v>
      </c>
      <c r="D11">
        <v>1</v>
      </c>
      <c r="E11">
        <v>0</v>
      </c>
      <c r="F11">
        <v>2</v>
      </c>
      <c r="G11" t="s">
        <v>299</v>
      </c>
      <c r="H11">
        <v>0</v>
      </c>
      <c r="I11">
        <v>0</v>
      </c>
      <c r="J11">
        <v>0</v>
      </c>
      <c r="K11">
        <v>0</v>
      </c>
      <c r="L11" t="s">
        <v>301</v>
      </c>
      <c r="M11">
        <v>1</v>
      </c>
      <c r="N11">
        <v>1</v>
      </c>
      <c r="O11">
        <v>0</v>
      </c>
      <c r="P11">
        <v>2</v>
      </c>
    </row>
    <row r="12" spans="1:16" x14ac:dyDescent="0.45">
      <c r="A12" t="s">
        <v>308</v>
      </c>
      <c r="B12" t="s">
        <v>301</v>
      </c>
      <c r="C12">
        <v>15</v>
      </c>
      <c r="D12">
        <v>25</v>
      </c>
      <c r="E12">
        <v>38</v>
      </c>
      <c r="F12">
        <v>78</v>
      </c>
      <c r="G12" t="s">
        <v>301</v>
      </c>
      <c r="H12">
        <v>1</v>
      </c>
      <c r="I12">
        <v>3</v>
      </c>
      <c r="J12">
        <v>4</v>
      </c>
      <c r="K12">
        <v>8</v>
      </c>
      <c r="L12" t="s">
        <v>302</v>
      </c>
      <c r="M12">
        <v>16</v>
      </c>
      <c r="N12">
        <v>28</v>
      </c>
      <c r="O12">
        <v>42</v>
      </c>
      <c r="P12">
        <v>86</v>
      </c>
    </row>
    <row r="13" spans="1:16" x14ac:dyDescent="0.45">
      <c r="A13" t="s">
        <v>309</v>
      </c>
      <c r="B13" t="s">
        <v>301</v>
      </c>
      <c r="C13">
        <v>0</v>
      </c>
      <c r="D13">
        <v>5</v>
      </c>
      <c r="E13">
        <v>8</v>
      </c>
      <c r="F13">
        <v>13</v>
      </c>
      <c r="G13" t="s">
        <v>301</v>
      </c>
      <c r="H13">
        <v>0</v>
      </c>
      <c r="I13">
        <v>0</v>
      </c>
      <c r="J13">
        <v>0</v>
      </c>
      <c r="K13">
        <v>0</v>
      </c>
      <c r="L13" t="s">
        <v>302</v>
      </c>
      <c r="M13">
        <v>0</v>
      </c>
      <c r="N13">
        <v>5</v>
      </c>
      <c r="O13">
        <v>8</v>
      </c>
      <c r="P13">
        <v>13</v>
      </c>
    </row>
    <row r="14" spans="1:16" x14ac:dyDescent="0.45">
      <c r="A14" t="s">
        <v>310</v>
      </c>
      <c r="B14" t="s">
        <v>301</v>
      </c>
      <c r="C14">
        <v>1</v>
      </c>
      <c r="D14">
        <v>1</v>
      </c>
      <c r="E14">
        <v>5</v>
      </c>
      <c r="F14">
        <v>7</v>
      </c>
      <c r="G14" t="s">
        <v>311</v>
      </c>
      <c r="H14">
        <v>0</v>
      </c>
      <c r="I14">
        <v>0</v>
      </c>
      <c r="J14">
        <v>0</v>
      </c>
      <c r="K14">
        <v>0</v>
      </c>
      <c r="L14" t="s">
        <v>312</v>
      </c>
      <c r="M14">
        <v>1</v>
      </c>
      <c r="N14">
        <v>1</v>
      </c>
      <c r="O14">
        <v>5</v>
      </c>
      <c r="P14">
        <v>7</v>
      </c>
    </row>
    <row r="15" spans="1:16" x14ac:dyDescent="0.45">
      <c r="A15" t="s">
        <v>313</v>
      </c>
      <c r="B15" t="s">
        <v>301</v>
      </c>
      <c r="C15">
        <v>18</v>
      </c>
      <c r="D15">
        <v>8</v>
      </c>
      <c r="E15">
        <v>23</v>
      </c>
      <c r="F15">
        <v>49</v>
      </c>
      <c r="G15" t="s">
        <v>301</v>
      </c>
      <c r="H15">
        <v>1</v>
      </c>
      <c r="I15">
        <v>0</v>
      </c>
      <c r="J15">
        <v>0</v>
      </c>
      <c r="K15">
        <v>1</v>
      </c>
      <c r="L15" t="s">
        <v>302</v>
      </c>
      <c r="M15">
        <v>19</v>
      </c>
      <c r="N15">
        <v>8</v>
      </c>
      <c r="O15">
        <v>23</v>
      </c>
      <c r="P15">
        <v>50</v>
      </c>
    </row>
    <row r="16" spans="1:16" x14ac:dyDescent="0.45">
      <c r="A16" t="s">
        <v>314</v>
      </c>
      <c r="B16" t="s">
        <v>301</v>
      </c>
      <c r="C16">
        <v>0</v>
      </c>
      <c r="D16">
        <v>1</v>
      </c>
      <c r="E16">
        <v>1</v>
      </c>
      <c r="F16">
        <v>2</v>
      </c>
      <c r="G16" t="s">
        <v>315</v>
      </c>
      <c r="H16">
        <v>0</v>
      </c>
      <c r="I16">
        <v>0</v>
      </c>
      <c r="J16">
        <v>0</v>
      </c>
      <c r="K16">
        <v>0</v>
      </c>
      <c r="L16" t="s">
        <v>316</v>
      </c>
      <c r="M16">
        <v>0</v>
      </c>
      <c r="N16">
        <v>1</v>
      </c>
      <c r="O16">
        <v>1</v>
      </c>
      <c r="P16">
        <v>2</v>
      </c>
    </row>
    <row r="17" spans="1:16" x14ac:dyDescent="0.45">
      <c r="A17" t="s">
        <v>317</v>
      </c>
      <c r="B17" t="s">
        <v>301</v>
      </c>
      <c r="C17">
        <v>0</v>
      </c>
      <c r="D17">
        <v>3</v>
      </c>
      <c r="E17">
        <v>7</v>
      </c>
      <c r="F17">
        <v>10</v>
      </c>
      <c r="G17" t="s">
        <v>301</v>
      </c>
      <c r="H17">
        <v>0</v>
      </c>
      <c r="I17">
        <v>0</v>
      </c>
      <c r="J17">
        <v>0</v>
      </c>
      <c r="K17">
        <v>0</v>
      </c>
      <c r="L17" t="s">
        <v>302</v>
      </c>
      <c r="M17">
        <v>0</v>
      </c>
      <c r="N17">
        <v>3</v>
      </c>
      <c r="O17">
        <v>7</v>
      </c>
      <c r="P17">
        <v>10</v>
      </c>
    </row>
    <row r="18" spans="1:16" x14ac:dyDescent="0.45">
      <c r="A18" t="s">
        <v>318</v>
      </c>
      <c r="B18" t="s">
        <v>301</v>
      </c>
      <c r="C18">
        <v>22</v>
      </c>
      <c r="D18">
        <v>22</v>
      </c>
      <c r="E18">
        <v>28</v>
      </c>
      <c r="F18">
        <v>72</v>
      </c>
      <c r="G18" t="s">
        <v>301</v>
      </c>
      <c r="H18">
        <v>10</v>
      </c>
      <c r="I18">
        <v>11</v>
      </c>
      <c r="J18">
        <v>13</v>
      </c>
      <c r="K18">
        <v>34</v>
      </c>
      <c r="L18" t="s">
        <v>302</v>
      </c>
      <c r="M18">
        <v>32</v>
      </c>
      <c r="N18">
        <v>33</v>
      </c>
      <c r="O18">
        <v>41</v>
      </c>
      <c r="P18">
        <v>106</v>
      </c>
    </row>
    <row r="19" spans="1:16" x14ac:dyDescent="0.45">
      <c r="A19" t="s">
        <v>319</v>
      </c>
      <c r="B19" t="s">
        <v>301</v>
      </c>
      <c r="C19">
        <v>38</v>
      </c>
      <c r="D19">
        <v>41</v>
      </c>
      <c r="E19">
        <v>72</v>
      </c>
      <c r="F19">
        <v>151</v>
      </c>
      <c r="G19" t="s">
        <v>301</v>
      </c>
      <c r="H19">
        <v>3</v>
      </c>
      <c r="I19">
        <v>2</v>
      </c>
      <c r="J19">
        <v>4</v>
      </c>
      <c r="K19">
        <v>9</v>
      </c>
      <c r="L19" t="s">
        <v>302</v>
      </c>
      <c r="M19">
        <v>41</v>
      </c>
      <c r="N19">
        <v>43</v>
      </c>
      <c r="O19">
        <v>76</v>
      </c>
      <c r="P19">
        <v>160</v>
      </c>
    </row>
    <row r="20" spans="1:16" x14ac:dyDescent="0.45">
      <c r="A20" t="s">
        <v>320</v>
      </c>
      <c r="B20" t="s">
        <v>301</v>
      </c>
      <c r="C20">
        <v>1</v>
      </c>
      <c r="D20">
        <v>1</v>
      </c>
      <c r="E20">
        <v>0</v>
      </c>
      <c r="F20">
        <v>2</v>
      </c>
      <c r="G20" t="s">
        <v>299</v>
      </c>
      <c r="H20">
        <v>0</v>
      </c>
      <c r="I20">
        <v>0</v>
      </c>
      <c r="J20">
        <v>0</v>
      </c>
      <c r="K20">
        <v>0</v>
      </c>
      <c r="L20" t="s">
        <v>301</v>
      </c>
      <c r="M20">
        <v>1</v>
      </c>
      <c r="N20">
        <v>1</v>
      </c>
      <c r="O20">
        <v>0</v>
      </c>
      <c r="P20">
        <v>2</v>
      </c>
    </row>
    <row r="21" spans="1:16" x14ac:dyDescent="0.45">
      <c r="A21" t="s">
        <v>321</v>
      </c>
      <c r="B21" t="s">
        <v>301</v>
      </c>
      <c r="C21">
        <v>0</v>
      </c>
      <c r="D21">
        <v>1</v>
      </c>
      <c r="E21">
        <v>0</v>
      </c>
      <c r="F21">
        <v>1</v>
      </c>
      <c r="G21" t="s">
        <v>299</v>
      </c>
      <c r="H21">
        <v>0</v>
      </c>
      <c r="I21">
        <v>0</v>
      </c>
      <c r="J21">
        <v>0</v>
      </c>
      <c r="K21">
        <v>0</v>
      </c>
      <c r="L21" t="s">
        <v>301</v>
      </c>
      <c r="M21">
        <v>0</v>
      </c>
      <c r="N21">
        <v>1</v>
      </c>
      <c r="O21">
        <v>0</v>
      </c>
      <c r="P21">
        <v>1</v>
      </c>
    </row>
    <row r="22" spans="1:16" x14ac:dyDescent="0.45">
      <c r="A22" t="s">
        <v>322</v>
      </c>
      <c r="B22" t="s">
        <v>301</v>
      </c>
      <c r="C22">
        <v>10</v>
      </c>
      <c r="D22">
        <v>14</v>
      </c>
      <c r="E22">
        <v>9</v>
      </c>
      <c r="F22">
        <v>33</v>
      </c>
      <c r="G22" t="s">
        <v>301</v>
      </c>
      <c r="H22">
        <v>4</v>
      </c>
      <c r="I22">
        <v>4</v>
      </c>
      <c r="J22">
        <v>2</v>
      </c>
      <c r="K22">
        <v>10</v>
      </c>
      <c r="L22" t="s">
        <v>302</v>
      </c>
      <c r="M22">
        <v>14</v>
      </c>
      <c r="N22">
        <v>18</v>
      </c>
      <c r="O22">
        <v>11</v>
      </c>
      <c r="P22">
        <v>43</v>
      </c>
    </row>
    <row r="23" spans="1:16" x14ac:dyDescent="0.45">
      <c r="A23" t="s">
        <v>323</v>
      </c>
      <c r="B23" t="s">
        <v>301</v>
      </c>
      <c r="C23">
        <v>9</v>
      </c>
      <c r="D23">
        <v>16</v>
      </c>
      <c r="E23">
        <v>31</v>
      </c>
      <c r="F23">
        <v>56</v>
      </c>
      <c r="G23" t="s">
        <v>315</v>
      </c>
      <c r="H23">
        <v>0</v>
      </c>
      <c r="I23">
        <v>0</v>
      </c>
      <c r="J23">
        <v>0</v>
      </c>
      <c r="K23">
        <v>0</v>
      </c>
      <c r="L23" t="s">
        <v>316</v>
      </c>
      <c r="M23">
        <v>9</v>
      </c>
      <c r="N23">
        <v>16</v>
      </c>
      <c r="O23">
        <v>31</v>
      </c>
      <c r="P23">
        <v>56</v>
      </c>
    </row>
    <row r="24" spans="1:16" x14ac:dyDescent="0.45">
      <c r="A24" t="s">
        <v>324</v>
      </c>
      <c r="B24" t="s">
        <v>315</v>
      </c>
      <c r="C24">
        <v>0</v>
      </c>
      <c r="D24">
        <v>0</v>
      </c>
      <c r="E24">
        <v>1</v>
      </c>
      <c r="F24">
        <v>1</v>
      </c>
      <c r="G24" t="s">
        <v>325</v>
      </c>
      <c r="H24">
        <v>0</v>
      </c>
      <c r="I24">
        <v>0</v>
      </c>
      <c r="J24">
        <v>0</v>
      </c>
      <c r="K24">
        <v>0</v>
      </c>
      <c r="L24" t="s">
        <v>294</v>
      </c>
      <c r="M24">
        <v>0</v>
      </c>
      <c r="N24">
        <v>0</v>
      </c>
      <c r="O24">
        <v>1</v>
      </c>
      <c r="P24">
        <v>1</v>
      </c>
    </row>
    <row r="25" spans="1:16" x14ac:dyDescent="0.45">
      <c r="A25" t="s">
        <v>326</v>
      </c>
      <c r="B25" t="s">
        <v>315</v>
      </c>
      <c r="C25">
        <v>13</v>
      </c>
      <c r="D25">
        <v>30</v>
      </c>
      <c r="E25">
        <v>42</v>
      </c>
      <c r="F25">
        <v>85</v>
      </c>
      <c r="G25" t="s">
        <v>301</v>
      </c>
      <c r="H25">
        <v>8</v>
      </c>
      <c r="I25">
        <v>7</v>
      </c>
      <c r="J25">
        <v>5</v>
      </c>
      <c r="K25">
        <v>20</v>
      </c>
      <c r="L25" t="s">
        <v>316</v>
      </c>
      <c r="M25">
        <v>21</v>
      </c>
      <c r="N25">
        <v>37</v>
      </c>
      <c r="O25">
        <v>47</v>
      </c>
      <c r="P25">
        <v>105</v>
      </c>
    </row>
    <row r="26" spans="1:16" x14ac:dyDescent="0.45">
      <c r="A26" t="s">
        <v>327</v>
      </c>
      <c r="B26" t="s">
        <v>328</v>
      </c>
      <c r="C26">
        <v>147</v>
      </c>
      <c r="D26">
        <v>125</v>
      </c>
      <c r="E26">
        <v>150</v>
      </c>
      <c r="F26">
        <v>422</v>
      </c>
      <c r="G26" t="s">
        <v>328</v>
      </c>
      <c r="H26">
        <v>46</v>
      </c>
      <c r="I26">
        <v>39</v>
      </c>
      <c r="J26">
        <v>35</v>
      </c>
      <c r="K26">
        <v>120</v>
      </c>
      <c r="L26" t="s">
        <v>312</v>
      </c>
      <c r="M26">
        <v>193</v>
      </c>
      <c r="N26">
        <v>164</v>
      </c>
      <c r="O26">
        <v>185</v>
      </c>
      <c r="P26">
        <v>542</v>
      </c>
    </row>
    <row r="27" spans="1:16" x14ac:dyDescent="0.45">
      <c r="A27" t="s">
        <v>329</v>
      </c>
      <c r="B27" t="s">
        <v>328</v>
      </c>
      <c r="C27">
        <v>9</v>
      </c>
      <c r="D27">
        <v>8</v>
      </c>
      <c r="E27">
        <v>12</v>
      </c>
      <c r="F27">
        <v>29</v>
      </c>
      <c r="G27" t="s">
        <v>311</v>
      </c>
      <c r="H27">
        <v>0</v>
      </c>
      <c r="I27">
        <v>0</v>
      </c>
      <c r="J27">
        <v>0</v>
      </c>
      <c r="K27">
        <v>0</v>
      </c>
      <c r="L27" t="s">
        <v>330</v>
      </c>
      <c r="M27">
        <v>9</v>
      </c>
      <c r="N27">
        <v>8</v>
      </c>
      <c r="O27">
        <v>12</v>
      </c>
      <c r="P27">
        <v>29</v>
      </c>
    </row>
    <row r="28" spans="1:16" x14ac:dyDescent="0.45">
      <c r="A28" t="s">
        <v>331</v>
      </c>
      <c r="B28" t="s">
        <v>332</v>
      </c>
      <c r="C28">
        <v>153</v>
      </c>
      <c r="D28">
        <v>129</v>
      </c>
      <c r="E28">
        <v>127</v>
      </c>
      <c r="F28">
        <v>409</v>
      </c>
      <c r="G28" t="s">
        <v>328</v>
      </c>
      <c r="H28">
        <v>39</v>
      </c>
      <c r="I28">
        <v>36</v>
      </c>
      <c r="J28">
        <v>35</v>
      </c>
      <c r="K28">
        <v>110</v>
      </c>
      <c r="L28" t="s">
        <v>333</v>
      </c>
      <c r="M28">
        <v>192</v>
      </c>
      <c r="N28">
        <v>165</v>
      </c>
      <c r="O28">
        <v>162</v>
      </c>
      <c r="P28">
        <v>519</v>
      </c>
    </row>
    <row r="29" spans="1:16" x14ac:dyDescent="0.45">
      <c r="A29" t="s">
        <v>334</v>
      </c>
      <c r="B29" t="s">
        <v>332</v>
      </c>
      <c r="C29">
        <v>0</v>
      </c>
      <c r="D29">
        <v>1</v>
      </c>
      <c r="E29">
        <v>0</v>
      </c>
      <c r="F29">
        <v>1</v>
      </c>
      <c r="G29" t="s">
        <v>311</v>
      </c>
      <c r="H29">
        <v>0</v>
      </c>
      <c r="I29">
        <v>0</v>
      </c>
      <c r="J29">
        <v>0</v>
      </c>
      <c r="K29">
        <v>0</v>
      </c>
      <c r="L29" t="s">
        <v>294</v>
      </c>
      <c r="M29">
        <v>0</v>
      </c>
      <c r="N29">
        <v>1</v>
      </c>
      <c r="O29">
        <v>0</v>
      </c>
      <c r="P29">
        <v>1</v>
      </c>
    </row>
    <row r="30" spans="1:16" x14ac:dyDescent="0.45">
      <c r="A30" t="s">
        <v>335</v>
      </c>
      <c r="B30" t="s">
        <v>332</v>
      </c>
      <c r="C30">
        <v>56</v>
      </c>
      <c r="D30">
        <v>67</v>
      </c>
      <c r="E30">
        <v>81</v>
      </c>
      <c r="F30">
        <v>204</v>
      </c>
      <c r="G30" t="s">
        <v>328</v>
      </c>
      <c r="H30">
        <v>11</v>
      </c>
      <c r="I30">
        <v>15</v>
      </c>
      <c r="J30">
        <v>13</v>
      </c>
      <c r="K30">
        <v>39</v>
      </c>
      <c r="L30" t="s">
        <v>333</v>
      </c>
      <c r="M30">
        <v>67</v>
      </c>
      <c r="N30">
        <v>82</v>
      </c>
      <c r="O30">
        <v>94</v>
      </c>
      <c r="P30">
        <v>243</v>
      </c>
    </row>
    <row r="31" spans="1:16" x14ac:dyDescent="0.45">
      <c r="A31" t="s">
        <v>336</v>
      </c>
      <c r="B31" t="s">
        <v>337</v>
      </c>
      <c r="C31">
        <v>36</v>
      </c>
      <c r="D31">
        <v>46</v>
      </c>
      <c r="E31">
        <v>47</v>
      </c>
      <c r="F31">
        <v>129</v>
      </c>
      <c r="G31" t="s">
        <v>338</v>
      </c>
      <c r="H31">
        <v>0</v>
      </c>
      <c r="I31">
        <v>0</v>
      </c>
      <c r="J31">
        <v>0</v>
      </c>
      <c r="K31">
        <v>0</v>
      </c>
      <c r="L31" t="s">
        <v>339</v>
      </c>
      <c r="M31">
        <v>36</v>
      </c>
      <c r="N31">
        <v>46</v>
      </c>
      <c r="O31">
        <v>47</v>
      </c>
      <c r="P31">
        <v>129</v>
      </c>
    </row>
    <row r="32" spans="1:16" x14ac:dyDescent="0.45">
      <c r="A32" t="s">
        <v>340</v>
      </c>
      <c r="B32" t="s">
        <v>337</v>
      </c>
      <c r="C32">
        <v>239</v>
      </c>
      <c r="D32">
        <v>278</v>
      </c>
      <c r="E32">
        <v>299</v>
      </c>
      <c r="F32">
        <v>816</v>
      </c>
      <c r="G32" t="s">
        <v>341</v>
      </c>
      <c r="H32">
        <v>42</v>
      </c>
      <c r="I32">
        <v>41</v>
      </c>
      <c r="J32">
        <v>55</v>
      </c>
      <c r="K32">
        <v>138</v>
      </c>
      <c r="L32" t="s">
        <v>342</v>
      </c>
      <c r="M32">
        <v>281</v>
      </c>
      <c r="N32">
        <v>319</v>
      </c>
      <c r="O32">
        <v>354</v>
      </c>
      <c r="P32">
        <v>954</v>
      </c>
    </row>
    <row r="33" spans="1:16" x14ac:dyDescent="0.45">
      <c r="A33" t="s">
        <v>343</v>
      </c>
      <c r="B33" t="s">
        <v>337</v>
      </c>
      <c r="C33">
        <v>54</v>
      </c>
      <c r="D33">
        <v>81</v>
      </c>
      <c r="E33">
        <v>79</v>
      </c>
      <c r="F33">
        <v>214</v>
      </c>
      <c r="G33" t="s">
        <v>341</v>
      </c>
      <c r="H33">
        <v>63</v>
      </c>
      <c r="I33">
        <v>47</v>
      </c>
      <c r="J33">
        <v>58</v>
      </c>
      <c r="K33">
        <v>168</v>
      </c>
      <c r="L33" t="s">
        <v>342</v>
      </c>
      <c r="M33">
        <v>117</v>
      </c>
      <c r="N33">
        <v>128</v>
      </c>
      <c r="O33">
        <v>137</v>
      </c>
      <c r="P33">
        <v>382</v>
      </c>
    </row>
    <row r="34" spans="1:16" x14ac:dyDescent="0.45">
      <c r="A34" t="s">
        <v>344</v>
      </c>
      <c r="B34" t="s">
        <v>337</v>
      </c>
      <c r="C34">
        <v>298</v>
      </c>
      <c r="D34">
        <v>339</v>
      </c>
      <c r="E34">
        <v>343</v>
      </c>
      <c r="F34">
        <v>980</v>
      </c>
      <c r="G34" t="s">
        <v>341</v>
      </c>
      <c r="H34">
        <v>12</v>
      </c>
      <c r="I34">
        <v>5</v>
      </c>
      <c r="J34">
        <v>17</v>
      </c>
      <c r="K34">
        <v>34</v>
      </c>
      <c r="L34" t="s">
        <v>342</v>
      </c>
      <c r="M34">
        <v>310</v>
      </c>
      <c r="N34">
        <v>344</v>
      </c>
      <c r="O34">
        <v>360</v>
      </c>
      <c r="P34">
        <v>1014</v>
      </c>
    </row>
    <row r="35" spans="1:16" x14ac:dyDescent="0.45">
      <c r="A35" t="s">
        <v>345</v>
      </c>
      <c r="B35" t="s">
        <v>337</v>
      </c>
      <c r="C35">
        <v>5793</v>
      </c>
      <c r="D35">
        <v>5764</v>
      </c>
      <c r="E35">
        <v>6277</v>
      </c>
      <c r="F35">
        <v>17834</v>
      </c>
      <c r="G35" t="s">
        <v>341</v>
      </c>
      <c r="H35">
        <v>1170</v>
      </c>
      <c r="I35">
        <v>1169</v>
      </c>
      <c r="J35">
        <v>1160</v>
      </c>
      <c r="K35">
        <v>3500</v>
      </c>
      <c r="L35" t="s">
        <v>342</v>
      </c>
      <c r="M35">
        <v>6964</v>
      </c>
      <c r="N35">
        <v>6933</v>
      </c>
      <c r="O35">
        <v>7437</v>
      </c>
      <c r="P35">
        <v>21334</v>
      </c>
    </row>
    <row r="36" spans="1:16" x14ac:dyDescent="0.45">
      <c r="A36" t="s">
        <v>346</v>
      </c>
      <c r="B36" t="s">
        <v>347</v>
      </c>
      <c r="C36">
        <v>0</v>
      </c>
      <c r="D36">
        <v>0</v>
      </c>
      <c r="E36">
        <v>1</v>
      </c>
      <c r="F36">
        <v>1</v>
      </c>
      <c r="G36" t="s">
        <v>299</v>
      </c>
      <c r="H36">
        <v>0</v>
      </c>
      <c r="I36">
        <v>0</v>
      </c>
      <c r="J36">
        <v>0</v>
      </c>
      <c r="K36">
        <v>0</v>
      </c>
      <c r="L36" t="s">
        <v>347</v>
      </c>
      <c r="M36">
        <v>0</v>
      </c>
      <c r="N36">
        <v>0</v>
      </c>
      <c r="O36">
        <v>1</v>
      </c>
      <c r="P36">
        <v>1</v>
      </c>
    </row>
    <row r="37" spans="1:16" x14ac:dyDescent="0.45">
      <c r="A37" t="s">
        <v>348</v>
      </c>
      <c r="B37" t="s">
        <v>347</v>
      </c>
      <c r="C37">
        <v>28</v>
      </c>
      <c r="D37">
        <v>54</v>
      </c>
      <c r="E37">
        <v>36</v>
      </c>
      <c r="F37">
        <v>118</v>
      </c>
      <c r="G37" t="s">
        <v>347</v>
      </c>
      <c r="H37">
        <v>8</v>
      </c>
      <c r="I37">
        <v>6</v>
      </c>
      <c r="J37">
        <v>5</v>
      </c>
      <c r="K37">
        <v>19</v>
      </c>
      <c r="L37" t="s">
        <v>328</v>
      </c>
      <c r="M37">
        <v>36</v>
      </c>
      <c r="N37">
        <v>60</v>
      </c>
      <c r="O37">
        <v>41</v>
      </c>
      <c r="P37">
        <v>137</v>
      </c>
    </row>
    <row r="38" spans="1:16" x14ac:dyDescent="0.45">
      <c r="A38" t="s">
        <v>349</v>
      </c>
      <c r="B38" t="s">
        <v>347</v>
      </c>
      <c r="C38">
        <v>11</v>
      </c>
      <c r="D38">
        <v>6</v>
      </c>
      <c r="E38">
        <v>8</v>
      </c>
      <c r="F38">
        <v>25</v>
      </c>
      <c r="G38" t="s">
        <v>299</v>
      </c>
      <c r="H38">
        <v>0</v>
      </c>
      <c r="I38">
        <v>0</v>
      </c>
      <c r="J38">
        <v>0</v>
      </c>
      <c r="K38">
        <v>0</v>
      </c>
      <c r="L38" t="s">
        <v>347</v>
      </c>
      <c r="M38">
        <v>11</v>
      </c>
      <c r="N38">
        <v>6</v>
      </c>
      <c r="O38">
        <v>8</v>
      </c>
      <c r="P38">
        <v>25</v>
      </c>
    </row>
    <row r="39" spans="1:16" x14ac:dyDescent="0.45">
      <c r="A39" t="s">
        <v>350</v>
      </c>
      <c r="B39" t="s">
        <v>347</v>
      </c>
      <c r="C39">
        <v>1</v>
      </c>
      <c r="D39">
        <v>4</v>
      </c>
      <c r="E39">
        <v>3</v>
      </c>
      <c r="F39">
        <v>8</v>
      </c>
      <c r="G39" t="s">
        <v>299</v>
      </c>
      <c r="H39">
        <v>0</v>
      </c>
      <c r="I39">
        <v>0</v>
      </c>
      <c r="J39">
        <v>0</v>
      </c>
      <c r="K39">
        <v>0</v>
      </c>
      <c r="L39" t="s">
        <v>347</v>
      </c>
      <c r="M39">
        <v>1</v>
      </c>
      <c r="N39">
        <v>4</v>
      </c>
      <c r="O39">
        <v>3</v>
      </c>
      <c r="P39">
        <v>8</v>
      </c>
    </row>
    <row r="40" spans="1:16" x14ac:dyDescent="0.45">
      <c r="A40" t="s">
        <v>351</v>
      </c>
      <c r="B40" t="s">
        <v>347</v>
      </c>
      <c r="C40">
        <v>3</v>
      </c>
      <c r="D40">
        <v>1</v>
      </c>
      <c r="E40">
        <v>1</v>
      </c>
      <c r="F40">
        <v>5</v>
      </c>
      <c r="G40" t="s">
        <v>325</v>
      </c>
      <c r="H40">
        <v>0</v>
      </c>
      <c r="I40">
        <v>0</v>
      </c>
      <c r="J40">
        <v>0</v>
      </c>
      <c r="K40">
        <v>0</v>
      </c>
      <c r="L40" t="s">
        <v>332</v>
      </c>
      <c r="M40">
        <v>3</v>
      </c>
      <c r="N40">
        <v>1</v>
      </c>
      <c r="O40">
        <v>1</v>
      </c>
      <c r="P40">
        <v>5</v>
      </c>
    </row>
    <row r="41" spans="1:16" x14ac:dyDescent="0.45">
      <c r="A41" t="s">
        <v>352</v>
      </c>
      <c r="B41" t="s">
        <v>347</v>
      </c>
      <c r="C41">
        <v>0</v>
      </c>
      <c r="D41">
        <v>1</v>
      </c>
      <c r="E41">
        <v>3</v>
      </c>
      <c r="F41">
        <v>4</v>
      </c>
      <c r="G41" t="s">
        <v>299</v>
      </c>
      <c r="H41">
        <v>0</v>
      </c>
      <c r="I41">
        <v>0</v>
      </c>
      <c r="J41">
        <v>0</v>
      </c>
      <c r="K41">
        <v>0</v>
      </c>
      <c r="L41" t="s">
        <v>347</v>
      </c>
      <c r="M41">
        <v>0</v>
      </c>
      <c r="N41">
        <v>1</v>
      </c>
      <c r="O41">
        <v>3</v>
      </c>
      <c r="P41">
        <v>4</v>
      </c>
    </row>
    <row r="42" spans="1:16" x14ac:dyDescent="0.45">
      <c r="A42" t="s">
        <v>353</v>
      </c>
      <c r="B42" t="s">
        <v>347</v>
      </c>
      <c r="C42">
        <v>1</v>
      </c>
      <c r="D42">
        <v>0</v>
      </c>
      <c r="E42">
        <v>1</v>
      </c>
      <c r="F42">
        <v>2</v>
      </c>
      <c r="G42" t="s">
        <v>299</v>
      </c>
      <c r="H42">
        <v>0</v>
      </c>
      <c r="I42">
        <v>0</v>
      </c>
      <c r="J42">
        <v>0</v>
      </c>
      <c r="K42">
        <v>0</v>
      </c>
      <c r="L42" t="s">
        <v>347</v>
      </c>
      <c r="M42">
        <v>1</v>
      </c>
      <c r="N42">
        <v>0</v>
      </c>
      <c r="O42">
        <v>1</v>
      </c>
      <c r="P42">
        <v>2</v>
      </c>
    </row>
    <row r="43" spans="1:16" x14ac:dyDescent="0.45">
      <c r="A43" t="s">
        <v>354</v>
      </c>
      <c r="B43" t="s">
        <v>347</v>
      </c>
      <c r="C43">
        <v>2</v>
      </c>
      <c r="D43">
        <v>4</v>
      </c>
      <c r="E43">
        <v>3</v>
      </c>
      <c r="F43">
        <v>9</v>
      </c>
      <c r="G43" t="s">
        <v>347</v>
      </c>
      <c r="H43">
        <v>0</v>
      </c>
      <c r="I43">
        <v>0</v>
      </c>
      <c r="J43">
        <v>0</v>
      </c>
      <c r="K43">
        <v>0</v>
      </c>
      <c r="L43" t="s">
        <v>328</v>
      </c>
      <c r="M43">
        <v>2</v>
      </c>
      <c r="N43">
        <v>4</v>
      </c>
      <c r="O43">
        <v>3</v>
      </c>
      <c r="P43">
        <v>9</v>
      </c>
    </row>
    <row r="44" spans="1:16" x14ac:dyDescent="0.45">
      <c r="A44" t="s">
        <v>355</v>
      </c>
      <c r="B44" t="s">
        <v>356</v>
      </c>
      <c r="C44">
        <v>151</v>
      </c>
      <c r="D44">
        <v>181</v>
      </c>
      <c r="E44">
        <v>182</v>
      </c>
      <c r="F44">
        <v>514</v>
      </c>
      <c r="G44" t="s">
        <v>341</v>
      </c>
      <c r="H44">
        <v>65</v>
      </c>
      <c r="I44">
        <v>51</v>
      </c>
      <c r="J44">
        <v>60</v>
      </c>
      <c r="K44">
        <v>176</v>
      </c>
      <c r="L44" t="s">
        <v>357</v>
      </c>
      <c r="M44">
        <v>216</v>
      </c>
      <c r="N44">
        <v>232</v>
      </c>
      <c r="O44">
        <v>242</v>
      </c>
      <c r="P44">
        <v>690</v>
      </c>
    </row>
    <row r="45" spans="1:16" x14ac:dyDescent="0.45">
      <c r="A45" t="s">
        <v>358</v>
      </c>
      <c r="B45" t="s">
        <v>356</v>
      </c>
      <c r="C45">
        <v>22</v>
      </c>
      <c r="D45">
        <v>35</v>
      </c>
      <c r="E45">
        <v>44</v>
      </c>
      <c r="F45">
        <v>101</v>
      </c>
      <c r="G45" t="s">
        <v>341</v>
      </c>
      <c r="H45">
        <v>71</v>
      </c>
      <c r="I45">
        <v>88</v>
      </c>
      <c r="J45">
        <v>91</v>
      </c>
      <c r="K45">
        <v>250</v>
      </c>
      <c r="L45" t="s">
        <v>357</v>
      </c>
      <c r="M45">
        <v>93</v>
      </c>
      <c r="N45">
        <v>123</v>
      </c>
      <c r="O45">
        <v>135</v>
      </c>
      <c r="P45">
        <v>351</v>
      </c>
    </row>
    <row r="46" spans="1:16" x14ac:dyDescent="0.45">
      <c r="A46" t="s">
        <v>359</v>
      </c>
      <c r="B46" t="s">
        <v>356</v>
      </c>
      <c r="C46">
        <v>1105</v>
      </c>
      <c r="D46">
        <v>879</v>
      </c>
      <c r="E46">
        <v>781</v>
      </c>
      <c r="F46">
        <v>2765</v>
      </c>
      <c r="G46" t="s">
        <v>341</v>
      </c>
      <c r="H46">
        <v>114</v>
      </c>
      <c r="I46">
        <v>121</v>
      </c>
      <c r="J46">
        <v>95</v>
      </c>
      <c r="K46">
        <v>330</v>
      </c>
      <c r="L46" t="s">
        <v>357</v>
      </c>
      <c r="M46">
        <v>1219</v>
      </c>
      <c r="N46">
        <v>1000</v>
      </c>
      <c r="O46">
        <v>876</v>
      </c>
      <c r="P46">
        <v>3095</v>
      </c>
    </row>
    <row r="47" spans="1:16" x14ac:dyDescent="0.45">
      <c r="A47" t="s">
        <v>360</v>
      </c>
      <c r="B47" t="s">
        <v>356</v>
      </c>
      <c r="C47">
        <v>50</v>
      </c>
      <c r="D47">
        <v>80</v>
      </c>
      <c r="E47">
        <v>84</v>
      </c>
      <c r="F47">
        <v>214</v>
      </c>
      <c r="G47" t="s">
        <v>316</v>
      </c>
      <c r="H47">
        <v>0</v>
      </c>
      <c r="I47">
        <v>1</v>
      </c>
      <c r="J47">
        <v>0</v>
      </c>
      <c r="K47">
        <v>1</v>
      </c>
      <c r="L47" t="s">
        <v>361</v>
      </c>
      <c r="M47">
        <v>50</v>
      </c>
      <c r="N47">
        <v>81</v>
      </c>
      <c r="O47">
        <v>84</v>
      </c>
      <c r="P47">
        <v>215</v>
      </c>
    </row>
    <row r="48" spans="1:16" x14ac:dyDescent="0.45">
      <c r="A48" t="s">
        <v>362</v>
      </c>
      <c r="B48" t="s">
        <v>356</v>
      </c>
      <c r="C48">
        <v>229</v>
      </c>
      <c r="D48">
        <v>201</v>
      </c>
      <c r="E48">
        <v>228</v>
      </c>
      <c r="F48">
        <v>658</v>
      </c>
      <c r="G48" t="s">
        <v>341</v>
      </c>
      <c r="H48">
        <v>42</v>
      </c>
      <c r="I48">
        <v>43</v>
      </c>
      <c r="J48">
        <v>56</v>
      </c>
      <c r="K48">
        <v>141</v>
      </c>
      <c r="L48" t="s">
        <v>357</v>
      </c>
      <c r="M48">
        <v>271</v>
      </c>
      <c r="N48">
        <v>244</v>
      </c>
      <c r="O48">
        <v>284</v>
      </c>
      <c r="P48">
        <v>799</v>
      </c>
    </row>
    <row r="49" spans="1:16" x14ac:dyDescent="0.45">
      <c r="A49" t="s">
        <v>363</v>
      </c>
      <c r="B49" t="s">
        <v>364</v>
      </c>
      <c r="C49">
        <v>47</v>
      </c>
      <c r="D49">
        <v>57</v>
      </c>
      <c r="E49">
        <v>63</v>
      </c>
      <c r="F49">
        <v>167</v>
      </c>
      <c r="G49" t="s">
        <v>365</v>
      </c>
      <c r="H49">
        <v>2</v>
      </c>
      <c r="I49">
        <v>2</v>
      </c>
      <c r="J49">
        <v>4</v>
      </c>
      <c r="K49">
        <v>8</v>
      </c>
      <c r="L49" t="s">
        <v>339</v>
      </c>
      <c r="M49">
        <v>49</v>
      </c>
      <c r="N49">
        <v>59</v>
      </c>
      <c r="O49">
        <v>67</v>
      </c>
      <c r="P49">
        <v>175</v>
      </c>
    </row>
    <row r="50" spans="1:16" x14ac:dyDescent="0.45">
      <c r="A50" t="s">
        <v>366</v>
      </c>
      <c r="B50" t="s">
        <v>364</v>
      </c>
      <c r="C50">
        <v>110</v>
      </c>
      <c r="D50">
        <v>112</v>
      </c>
      <c r="E50">
        <v>134</v>
      </c>
      <c r="F50">
        <v>356</v>
      </c>
      <c r="G50" t="s">
        <v>365</v>
      </c>
      <c r="H50">
        <v>53</v>
      </c>
      <c r="I50">
        <v>49</v>
      </c>
      <c r="J50">
        <v>45</v>
      </c>
      <c r="K50">
        <v>147</v>
      </c>
      <c r="L50" t="s">
        <v>339</v>
      </c>
      <c r="M50">
        <v>163</v>
      </c>
      <c r="N50">
        <v>161</v>
      </c>
      <c r="O50">
        <v>179</v>
      </c>
      <c r="P50">
        <v>503</v>
      </c>
    </row>
    <row r="51" spans="1:16" x14ac:dyDescent="0.45">
      <c r="A51" t="s">
        <v>367</v>
      </c>
      <c r="B51" t="s">
        <v>364</v>
      </c>
      <c r="C51">
        <v>187</v>
      </c>
      <c r="D51">
        <v>161</v>
      </c>
      <c r="E51">
        <v>182</v>
      </c>
      <c r="F51">
        <v>530</v>
      </c>
      <c r="G51" t="s">
        <v>341</v>
      </c>
      <c r="H51">
        <v>2</v>
      </c>
      <c r="I51">
        <v>2</v>
      </c>
      <c r="J51">
        <v>6</v>
      </c>
      <c r="K51">
        <v>10</v>
      </c>
      <c r="L51" t="s">
        <v>368</v>
      </c>
      <c r="M51">
        <v>189</v>
      </c>
      <c r="N51">
        <v>163</v>
      </c>
      <c r="O51">
        <v>188</v>
      </c>
      <c r="P51">
        <v>540</v>
      </c>
    </row>
    <row r="52" spans="1:16" x14ac:dyDescent="0.45">
      <c r="A52" t="s">
        <v>369</v>
      </c>
      <c r="B52" t="s">
        <v>364</v>
      </c>
      <c r="C52">
        <v>65</v>
      </c>
      <c r="D52">
        <v>53</v>
      </c>
      <c r="E52">
        <v>53</v>
      </c>
      <c r="F52">
        <v>171</v>
      </c>
      <c r="G52" t="s">
        <v>341</v>
      </c>
      <c r="H52">
        <v>148</v>
      </c>
      <c r="I52">
        <v>134</v>
      </c>
      <c r="J52">
        <v>123</v>
      </c>
      <c r="K52">
        <v>405</v>
      </c>
      <c r="L52" t="s">
        <v>368</v>
      </c>
      <c r="M52">
        <v>213</v>
      </c>
      <c r="N52">
        <v>187</v>
      </c>
      <c r="O52">
        <v>176</v>
      </c>
      <c r="P52">
        <v>576</v>
      </c>
    </row>
    <row r="53" spans="1:16" x14ac:dyDescent="0.45">
      <c r="A53" t="s">
        <v>370</v>
      </c>
      <c r="B53" t="s">
        <v>364</v>
      </c>
      <c r="C53">
        <v>80</v>
      </c>
      <c r="D53">
        <v>117</v>
      </c>
      <c r="E53">
        <v>156</v>
      </c>
      <c r="F53">
        <v>353</v>
      </c>
      <c r="G53" t="s">
        <v>341</v>
      </c>
      <c r="H53">
        <v>77</v>
      </c>
      <c r="I53">
        <v>72</v>
      </c>
      <c r="J53">
        <v>76</v>
      </c>
      <c r="K53">
        <v>225</v>
      </c>
      <c r="L53" t="s">
        <v>368</v>
      </c>
      <c r="M53">
        <v>157</v>
      </c>
      <c r="N53">
        <v>189</v>
      </c>
      <c r="O53">
        <v>232</v>
      </c>
      <c r="P53">
        <v>578</v>
      </c>
    </row>
    <row r="54" spans="1:16" x14ac:dyDescent="0.45">
      <c r="A54" t="s">
        <v>371</v>
      </c>
      <c r="B54" t="s">
        <v>364</v>
      </c>
      <c r="C54">
        <v>182</v>
      </c>
      <c r="D54">
        <v>192</v>
      </c>
      <c r="E54">
        <v>226</v>
      </c>
      <c r="F54">
        <v>600</v>
      </c>
      <c r="G54" t="s">
        <v>338</v>
      </c>
      <c r="H54">
        <v>6</v>
      </c>
      <c r="I54">
        <v>7</v>
      </c>
      <c r="J54">
        <v>6</v>
      </c>
      <c r="K54">
        <v>19</v>
      </c>
      <c r="L54" t="s">
        <v>372</v>
      </c>
      <c r="M54">
        <v>188</v>
      </c>
      <c r="N54">
        <v>199</v>
      </c>
      <c r="O54">
        <v>232</v>
      </c>
      <c r="P54">
        <v>619</v>
      </c>
    </row>
    <row r="55" spans="1:16" x14ac:dyDescent="0.45">
      <c r="A55" t="s">
        <v>373</v>
      </c>
      <c r="B55" t="s">
        <v>374</v>
      </c>
      <c r="C55">
        <v>101</v>
      </c>
      <c r="D55">
        <v>85</v>
      </c>
      <c r="E55">
        <v>119</v>
      </c>
      <c r="F55">
        <v>305</v>
      </c>
      <c r="G55" t="s">
        <v>341</v>
      </c>
      <c r="H55">
        <v>45</v>
      </c>
      <c r="I55">
        <v>65</v>
      </c>
      <c r="J55">
        <v>65</v>
      </c>
      <c r="K55">
        <v>175</v>
      </c>
      <c r="L55" t="s">
        <v>375</v>
      </c>
      <c r="M55">
        <v>146</v>
      </c>
      <c r="N55">
        <v>150</v>
      </c>
      <c r="O55">
        <v>184</v>
      </c>
      <c r="P55">
        <v>480</v>
      </c>
    </row>
    <row r="56" spans="1:16" x14ac:dyDescent="0.45">
      <c r="A56" t="s">
        <v>376</v>
      </c>
      <c r="B56" t="s">
        <v>377</v>
      </c>
      <c r="C56">
        <v>22</v>
      </c>
      <c r="D56">
        <v>27</v>
      </c>
      <c r="E56">
        <v>31</v>
      </c>
      <c r="F56">
        <v>80</v>
      </c>
      <c r="G56" t="s">
        <v>338</v>
      </c>
      <c r="H56">
        <v>0</v>
      </c>
      <c r="I56">
        <v>0</v>
      </c>
      <c r="J56">
        <v>0</v>
      </c>
      <c r="K56">
        <v>0</v>
      </c>
      <c r="L56" t="s">
        <v>378</v>
      </c>
      <c r="M56">
        <v>22</v>
      </c>
      <c r="N56">
        <v>27</v>
      </c>
      <c r="O56">
        <v>31</v>
      </c>
      <c r="P56">
        <v>80</v>
      </c>
    </row>
    <row r="57" spans="1:16" x14ac:dyDescent="0.45">
      <c r="A57" t="s">
        <v>379</v>
      </c>
      <c r="B57" t="s">
        <v>377</v>
      </c>
      <c r="C57">
        <v>2</v>
      </c>
      <c r="D57">
        <v>1</v>
      </c>
      <c r="E57">
        <v>0</v>
      </c>
      <c r="F57">
        <v>3</v>
      </c>
      <c r="G57" t="s">
        <v>330</v>
      </c>
      <c r="H57">
        <v>0</v>
      </c>
      <c r="I57">
        <v>2</v>
      </c>
      <c r="J57">
        <v>0</v>
      </c>
      <c r="K57">
        <v>2</v>
      </c>
      <c r="L57" t="s">
        <v>380</v>
      </c>
      <c r="M57">
        <v>2</v>
      </c>
      <c r="N57">
        <v>3</v>
      </c>
      <c r="O57">
        <v>0</v>
      </c>
      <c r="P57">
        <v>5</v>
      </c>
    </row>
    <row r="58" spans="1:16" x14ac:dyDescent="0.45">
      <c r="A58" t="s">
        <v>381</v>
      </c>
      <c r="B58" t="s">
        <v>377</v>
      </c>
      <c r="C58">
        <v>10</v>
      </c>
      <c r="D58">
        <v>10</v>
      </c>
      <c r="E58">
        <v>21</v>
      </c>
      <c r="F58">
        <v>41</v>
      </c>
      <c r="G58" t="s">
        <v>333</v>
      </c>
      <c r="H58">
        <v>0</v>
      </c>
      <c r="I58">
        <v>0</v>
      </c>
      <c r="J58">
        <v>0</v>
      </c>
      <c r="K58">
        <v>0</v>
      </c>
      <c r="L58" t="s">
        <v>382</v>
      </c>
      <c r="M58">
        <v>10</v>
      </c>
      <c r="N58">
        <v>10</v>
      </c>
      <c r="O58">
        <v>21</v>
      </c>
      <c r="P58">
        <v>41</v>
      </c>
    </row>
    <row r="59" spans="1:16" x14ac:dyDescent="0.45">
      <c r="A59" t="s">
        <v>383</v>
      </c>
      <c r="B59" t="s">
        <v>377</v>
      </c>
      <c r="C59">
        <v>6</v>
      </c>
      <c r="D59">
        <v>11</v>
      </c>
      <c r="E59">
        <v>15</v>
      </c>
      <c r="F59">
        <v>32</v>
      </c>
      <c r="G59" t="s">
        <v>294</v>
      </c>
      <c r="H59">
        <v>0</v>
      </c>
      <c r="I59">
        <v>0</v>
      </c>
      <c r="J59">
        <v>0</v>
      </c>
      <c r="K59">
        <v>0</v>
      </c>
      <c r="L59" t="s">
        <v>384</v>
      </c>
      <c r="M59">
        <v>6</v>
      </c>
      <c r="N59">
        <v>11</v>
      </c>
      <c r="O59">
        <v>15</v>
      </c>
      <c r="P59">
        <v>32</v>
      </c>
    </row>
    <row r="60" spans="1:16" x14ac:dyDescent="0.45">
      <c r="A60" t="s">
        <v>385</v>
      </c>
      <c r="B60" t="s">
        <v>386</v>
      </c>
      <c r="C60">
        <v>53</v>
      </c>
      <c r="D60">
        <v>76</v>
      </c>
      <c r="E60">
        <v>58</v>
      </c>
      <c r="F60">
        <v>187</v>
      </c>
      <c r="G60" t="s">
        <v>387</v>
      </c>
      <c r="H60">
        <v>1</v>
      </c>
      <c r="I60">
        <v>1</v>
      </c>
      <c r="J60">
        <v>3</v>
      </c>
      <c r="K60">
        <v>5</v>
      </c>
      <c r="L60" t="s">
        <v>378</v>
      </c>
      <c r="M60">
        <v>54</v>
      </c>
      <c r="N60">
        <v>77</v>
      </c>
      <c r="O60">
        <v>61</v>
      </c>
      <c r="P60">
        <v>192</v>
      </c>
    </row>
    <row r="61" spans="1:16" x14ac:dyDescent="0.45">
      <c r="A61" t="s">
        <v>388</v>
      </c>
      <c r="B61" t="s">
        <v>386</v>
      </c>
      <c r="C61">
        <v>13</v>
      </c>
      <c r="D61">
        <v>27</v>
      </c>
      <c r="E61">
        <v>37</v>
      </c>
      <c r="F61">
        <v>77</v>
      </c>
      <c r="G61" t="s">
        <v>330</v>
      </c>
      <c r="H61">
        <v>0</v>
      </c>
      <c r="I61">
        <v>0</v>
      </c>
      <c r="J61">
        <v>0</v>
      </c>
      <c r="K61">
        <v>0</v>
      </c>
      <c r="L61" t="s">
        <v>384</v>
      </c>
      <c r="M61">
        <v>13</v>
      </c>
      <c r="N61">
        <v>27</v>
      </c>
      <c r="O61">
        <v>37</v>
      </c>
      <c r="P61">
        <v>77</v>
      </c>
    </row>
    <row r="62" spans="1:16" x14ac:dyDescent="0.45">
      <c r="A62" t="s">
        <v>389</v>
      </c>
      <c r="B62" t="s">
        <v>386</v>
      </c>
      <c r="C62">
        <v>3</v>
      </c>
      <c r="D62">
        <v>8</v>
      </c>
      <c r="E62">
        <v>4</v>
      </c>
      <c r="F62">
        <v>15</v>
      </c>
      <c r="G62" t="s">
        <v>295</v>
      </c>
      <c r="H62">
        <v>0</v>
      </c>
      <c r="I62">
        <v>0</v>
      </c>
      <c r="J62">
        <v>0</v>
      </c>
      <c r="K62">
        <v>0</v>
      </c>
      <c r="L62" t="s">
        <v>390</v>
      </c>
      <c r="M62">
        <v>3</v>
      </c>
      <c r="N62">
        <v>8</v>
      </c>
      <c r="O62">
        <v>4</v>
      </c>
      <c r="P62">
        <v>15</v>
      </c>
    </row>
    <row r="63" spans="1:16" x14ac:dyDescent="0.45">
      <c r="A63" t="s">
        <v>391</v>
      </c>
      <c r="B63" t="s">
        <v>386</v>
      </c>
      <c r="C63">
        <v>63</v>
      </c>
      <c r="D63">
        <v>40</v>
      </c>
      <c r="E63">
        <v>54</v>
      </c>
      <c r="F63">
        <v>157</v>
      </c>
      <c r="G63" t="s">
        <v>392</v>
      </c>
      <c r="H63">
        <v>2</v>
      </c>
      <c r="I63">
        <v>2</v>
      </c>
      <c r="J63">
        <v>2</v>
      </c>
      <c r="K63">
        <v>6</v>
      </c>
      <c r="L63" t="s">
        <v>393</v>
      </c>
      <c r="M63">
        <v>65</v>
      </c>
      <c r="N63">
        <v>42</v>
      </c>
      <c r="O63">
        <v>56</v>
      </c>
      <c r="P63">
        <v>163</v>
      </c>
    </row>
    <row r="64" spans="1:16" x14ac:dyDescent="0.45">
      <c r="A64" t="s">
        <v>394</v>
      </c>
      <c r="B64" t="s">
        <v>341</v>
      </c>
      <c r="C64">
        <v>41</v>
      </c>
      <c r="D64">
        <v>29</v>
      </c>
      <c r="E64">
        <v>41</v>
      </c>
      <c r="F64">
        <v>111</v>
      </c>
      <c r="G64" t="s">
        <v>295</v>
      </c>
      <c r="H64">
        <v>0</v>
      </c>
      <c r="I64">
        <v>0</v>
      </c>
      <c r="J64">
        <v>0</v>
      </c>
      <c r="K64">
        <v>0</v>
      </c>
      <c r="L64" t="s">
        <v>393</v>
      </c>
      <c r="M64">
        <v>41</v>
      </c>
      <c r="N64">
        <v>29</v>
      </c>
      <c r="O64">
        <v>41</v>
      </c>
      <c r="P64">
        <v>111</v>
      </c>
    </row>
    <row r="65" spans="1:16" x14ac:dyDescent="0.45">
      <c r="A65" t="s">
        <v>395</v>
      </c>
      <c r="B65" t="s">
        <v>341</v>
      </c>
      <c r="C65">
        <v>9</v>
      </c>
      <c r="D65">
        <v>12</v>
      </c>
      <c r="E65">
        <v>20</v>
      </c>
      <c r="F65">
        <v>41</v>
      </c>
      <c r="G65" t="s">
        <v>304</v>
      </c>
      <c r="H65">
        <v>0</v>
      </c>
      <c r="I65">
        <v>0</v>
      </c>
      <c r="J65">
        <v>0</v>
      </c>
      <c r="K65">
        <v>0</v>
      </c>
      <c r="L65" t="s">
        <v>386</v>
      </c>
      <c r="M65">
        <v>9</v>
      </c>
      <c r="N65">
        <v>12</v>
      </c>
      <c r="O65">
        <v>20</v>
      </c>
      <c r="P65">
        <v>41</v>
      </c>
    </row>
    <row r="66" spans="1:16" x14ac:dyDescent="0.45">
      <c r="A66" t="s">
        <v>396</v>
      </c>
      <c r="B66" t="s">
        <v>341</v>
      </c>
      <c r="C66">
        <v>40</v>
      </c>
      <c r="D66">
        <v>49</v>
      </c>
      <c r="E66">
        <v>81</v>
      </c>
      <c r="F66">
        <v>170</v>
      </c>
      <c r="G66" t="s">
        <v>294</v>
      </c>
      <c r="H66">
        <v>0</v>
      </c>
      <c r="I66">
        <v>0</v>
      </c>
      <c r="J66">
        <v>0</v>
      </c>
      <c r="K66">
        <v>0</v>
      </c>
      <c r="L66" t="s">
        <v>397</v>
      </c>
      <c r="M66">
        <v>40</v>
      </c>
      <c r="N66">
        <v>49</v>
      </c>
      <c r="O66">
        <v>81</v>
      </c>
      <c r="P66">
        <v>170</v>
      </c>
    </row>
    <row r="67" spans="1:16" x14ac:dyDescent="0.45">
      <c r="A67" t="s">
        <v>398</v>
      </c>
      <c r="B67" t="s">
        <v>341</v>
      </c>
      <c r="C67">
        <v>189</v>
      </c>
      <c r="D67">
        <v>162</v>
      </c>
      <c r="E67">
        <v>191</v>
      </c>
      <c r="F67">
        <v>542</v>
      </c>
      <c r="G67" t="s">
        <v>365</v>
      </c>
      <c r="H67">
        <v>17</v>
      </c>
      <c r="I67">
        <v>29</v>
      </c>
      <c r="J67">
        <v>30</v>
      </c>
      <c r="K67">
        <v>76</v>
      </c>
      <c r="L67" t="s">
        <v>378</v>
      </c>
      <c r="M67">
        <v>206</v>
      </c>
      <c r="N67">
        <v>191</v>
      </c>
      <c r="O67">
        <v>221</v>
      </c>
      <c r="P67">
        <v>618</v>
      </c>
    </row>
    <row r="68" spans="1:16" x14ac:dyDescent="0.45">
      <c r="A68" t="s">
        <v>399</v>
      </c>
      <c r="B68" t="s">
        <v>400</v>
      </c>
      <c r="C68">
        <v>3</v>
      </c>
      <c r="D68">
        <v>5</v>
      </c>
      <c r="E68">
        <v>10</v>
      </c>
      <c r="F68">
        <v>18</v>
      </c>
      <c r="G68" t="s">
        <v>328</v>
      </c>
      <c r="H68">
        <v>0</v>
      </c>
      <c r="I68">
        <v>0</v>
      </c>
      <c r="J68">
        <v>0</v>
      </c>
      <c r="K68">
        <v>0</v>
      </c>
      <c r="L68" t="s">
        <v>356</v>
      </c>
      <c r="M68">
        <v>3</v>
      </c>
      <c r="N68">
        <v>5</v>
      </c>
      <c r="O68">
        <v>10</v>
      </c>
      <c r="P68">
        <v>18</v>
      </c>
    </row>
    <row r="69" spans="1:16" x14ac:dyDescent="0.45">
      <c r="A69" t="s">
        <v>401</v>
      </c>
      <c r="B69" t="s">
        <v>400</v>
      </c>
      <c r="C69">
        <v>73</v>
      </c>
      <c r="D69">
        <v>93</v>
      </c>
      <c r="E69">
        <v>142</v>
      </c>
      <c r="F69">
        <v>308</v>
      </c>
      <c r="G69" t="s">
        <v>341</v>
      </c>
      <c r="H69">
        <v>7</v>
      </c>
      <c r="I69">
        <v>7</v>
      </c>
      <c r="J69">
        <v>9</v>
      </c>
      <c r="K69">
        <v>23</v>
      </c>
      <c r="L69" t="s">
        <v>402</v>
      </c>
      <c r="M69">
        <v>80</v>
      </c>
      <c r="N69">
        <v>100</v>
      </c>
      <c r="O69">
        <v>151</v>
      </c>
      <c r="P69">
        <v>331</v>
      </c>
    </row>
    <row r="70" spans="1:16" x14ac:dyDescent="0.45">
      <c r="A70" t="s">
        <v>403</v>
      </c>
      <c r="B70" t="s">
        <v>400</v>
      </c>
      <c r="C70">
        <v>93</v>
      </c>
      <c r="D70">
        <v>101</v>
      </c>
      <c r="E70">
        <v>123</v>
      </c>
      <c r="F70">
        <v>317</v>
      </c>
      <c r="G70" t="s">
        <v>365</v>
      </c>
      <c r="H70">
        <v>0</v>
      </c>
      <c r="I70">
        <v>0</v>
      </c>
      <c r="J70">
        <v>1</v>
      </c>
      <c r="K70">
        <v>1</v>
      </c>
      <c r="L70" t="s">
        <v>404</v>
      </c>
      <c r="M70">
        <v>93</v>
      </c>
      <c r="N70">
        <v>101</v>
      </c>
      <c r="O70">
        <v>124</v>
      </c>
      <c r="P70">
        <v>318</v>
      </c>
    </row>
    <row r="71" spans="1:16" x14ac:dyDescent="0.45">
      <c r="A71" t="s">
        <v>405</v>
      </c>
      <c r="B71" t="s">
        <v>400</v>
      </c>
      <c r="C71">
        <v>2</v>
      </c>
      <c r="D71">
        <v>2</v>
      </c>
      <c r="E71">
        <v>6</v>
      </c>
      <c r="F71">
        <v>10</v>
      </c>
      <c r="G71" t="s">
        <v>304</v>
      </c>
      <c r="H71">
        <v>0</v>
      </c>
      <c r="I71">
        <v>0</v>
      </c>
      <c r="J71">
        <v>0</v>
      </c>
      <c r="K71">
        <v>0</v>
      </c>
      <c r="L71" t="s">
        <v>341</v>
      </c>
      <c r="M71">
        <v>2</v>
      </c>
      <c r="N71">
        <v>2</v>
      </c>
      <c r="O71">
        <v>6</v>
      </c>
      <c r="P71">
        <v>10</v>
      </c>
    </row>
    <row r="72" spans="1:16" x14ac:dyDescent="0.45">
      <c r="A72" t="s">
        <v>406</v>
      </c>
      <c r="B72" t="s">
        <v>400</v>
      </c>
      <c r="C72">
        <v>15</v>
      </c>
      <c r="D72">
        <v>10</v>
      </c>
      <c r="E72">
        <v>17</v>
      </c>
      <c r="F72">
        <v>42</v>
      </c>
      <c r="G72" t="s">
        <v>301</v>
      </c>
      <c r="H72">
        <v>0</v>
      </c>
      <c r="I72">
        <v>0</v>
      </c>
      <c r="J72">
        <v>0</v>
      </c>
      <c r="K72">
        <v>0</v>
      </c>
      <c r="L72" t="s">
        <v>407</v>
      </c>
      <c r="M72">
        <v>15</v>
      </c>
      <c r="N72">
        <v>10</v>
      </c>
      <c r="O72">
        <v>17</v>
      </c>
      <c r="P72">
        <v>42</v>
      </c>
    </row>
    <row r="73" spans="1:16" x14ac:dyDescent="0.45">
      <c r="A73" t="s">
        <v>408</v>
      </c>
      <c r="B73" t="s">
        <v>365</v>
      </c>
      <c r="C73">
        <v>57</v>
      </c>
      <c r="D73">
        <v>89</v>
      </c>
      <c r="E73">
        <v>85</v>
      </c>
      <c r="F73">
        <v>231</v>
      </c>
      <c r="G73" t="s">
        <v>387</v>
      </c>
      <c r="H73">
        <v>1</v>
      </c>
      <c r="I73">
        <v>2</v>
      </c>
      <c r="J73">
        <v>3</v>
      </c>
      <c r="K73">
        <v>6</v>
      </c>
      <c r="L73" t="s">
        <v>390</v>
      </c>
      <c r="M73">
        <v>58</v>
      </c>
      <c r="N73">
        <v>91</v>
      </c>
      <c r="O73">
        <v>88</v>
      </c>
      <c r="P73">
        <v>237</v>
      </c>
    </row>
    <row r="74" spans="1:16" x14ac:dyDescent="0.45">
      <c r="A74" t="s">
        <v>409</v>
      </c>
      <c r="B74" t="s">
        <v>365</v>
      </c>
      <c r="C74">
        <v>86</v>
      </c>
      <c r="D74">
        <v>70</v>
      </c>
      <c r="E74">
        <v>88</v>
      </c>
      <c r="F74">
        <v>244</v>
      </c>
      <c r="G74" t="s">
        <v>299</v>
      </c>
      <c r="H74">
        <v>0</v>
      </c>
      <c r="I74">
        <v>0</v>
      </c>
      <c r="J74">
        <v>0</v>
      </c>
      <c r="K74">
        <v>0</v>
      </c>
      <c r="L74" t="s">
        <v>365</v>
      </c>
      <c r="M74">
        <v>86</v>
      </c>
      <c r="N74">
        <v>70</v>
      </c>
      <c r="O74">
        <v>88</v>
      </c>
      <c r="P74">
        <v>244</v>
      </c>
    </row>
    <row r="75" spans="1:16" x14ac:dyDescent="0.45">
      <c r="A75" t="s">
        <v>410</v>
      </c>
      <c r="B75" t="s">
        <v>365</v>
      </c>
      <c r="C75">
        <v>0</v>
      </c>
      <c r="D75">
        <v>2</v>
      </c>
      <c r="E75">
        <v>2</v>
      </c>
      <c r="F75">
        <v>4</v>
      </c>
      <c r="G75" t="s">
        <v>411</v>
      </c>
      <c r="H75">
        <v>0</v>
      </c>
      <c r="I75">
        <v>0</v>
      </c>
      <c r="J75">
        <v>0</v>
      </c>
      <c r="K75">
        <v>0</v>
      </c>
      <c r="L75" t="s">
        <v>412</v>
      </c>
      <c r="M75">
        <v>0</v>
      </c>
      <c r="N75">
        <v>2</v>
      </c>
      <c r="O75">
        <v>2</v>
      </c>
      <c r="P75">
        <v>4</v>
      </c>
    </row>
    <row r="76" spans="1:16" x14ac:dyDescent="0.45">
      <c r="A76" t="s">
        <v>413</v>
      </c>
      <c r="B76" t="s">
        <v>387</v>
      </c>
      <c r="C76">
        <v>5</v>
      </c>
      <c r="D76">
        <v>16</v>
      </c>
      <c r="E76">
        <v>17</v>
      </c>
      <c r="F76">
        <v>38</v>
      </c>
      <c r="G76" t="s">
        <v>347</v>
      </c>
      <c r="H76">
        <v>0</v>
      </c>
      <c r="I76">
        <v>0</v>
      </c>
      <c r="J76">
        <v>0</v>
      </c>
      <c r="K76">
        <v>0</v>
      </c>
      <c r="L76" t="s">
        <v>341</v>
      </c>
      <c r="M76">
        <v>5</v>
      </c>
      <c r="N76">
        <v>16</v>
      </c>
      <c r="O76">
        <v>17</v>
      </c>
      <c r="P76">
        <v>38</v>
      </c>
    </row>
    <row r="77" spans="1:16" x14ac:dyDescent="0.45">
      <c r="A77" t="s">
        <v>414</v>
      </c>
      <c r="B77" t="s">
        <v>387</v>
      </c>
      <c r="C77">
        <v>28</v>
      </c>
      <c r="D77">
        <v>36</v>
      </c>
      <c r="E77">
        <v>31</v>
      </c>
      <c r="F77">
        <v>95</v>
      </c>
      <c r="G77" t="s">
        <v>315</v>
      </c>
      <c r="H77">
        <v>0</v>
      </c>
      <c r="I77">
        <v>0</v>
      </c>
      <c r="J77">
        <v>0</v>
      </c>
      <c r="K77">
        <v>0</v>
      </c>
      <c r="L77" t="s">
        <v>364</v>
      </c>
      <c r="M77">
        <v>28</v>
      </c>
      <c r="N77">
        <v>36</v>
      </c>
      <c r="O77">
        <v>31</v>
      </c>
      <c r="P77">
        <v>95</v>
      </c>
    </row>
    <row r="78" spans="1:16" x14ac:dyDescent="0.45">
      <c r="A78" t="s">
        <v>415</v>
      </c>
      <c r="B78" t="s">
        <v>338</v>
      </c>
      <c r="C78">
        <v>3</v>
      </c>
      <c r="D78">
        <v>7</v>
      </c>
      <c r="E78">
        <v>9</v>
      </c>
      <c r="F78">
        <v>19</v>
      </c>
      <c r="G78" t="s">
        <v>311</v>
      </c>
      <c r="H78">
        <v>0</v>
      </c>
      <c r="I78">
        <v>0</v>
      </c>
      <c r="J78">
        <v>0</v>
      </c>
      <c r="K78">
        <v>0</v>
      </c>
      <c r="L78" t="s">
        <v>341</v>
      </c>
      <c r="M78">
        <v>3</v>
      </c>
      <c r="N78">
        <v>7</v>
      </c>
      <c r="O78">
        <v>9</v>
      </c>
      <c r="P78">
        <v>19</v>
      </c>
    </row>
    <row r="79" spans="1:16" x14ac:dyDescent="0.45">
      <c r="A79" t="s">
        <v>416</v>
      </c>
      <c r="B79" t="s">
        <v>338</v>
      </c>
      <c r="C79">
        <v>2</v>
      </c>
      <c r="D79">
        <v>2</v>
      </c>
      <c r="E79">
        <v>8</v>
      </c>
      <c r="F79">
        <v>12</v>
      </c>
      <c r="G79" t="s">
        <v>301</v>
      </c>
      <c r="H79">
        <v>0</v>
      </c>
      <c r="I79">
        <v>0</v>
      </c>
      <c r="J79">
        <v>0</v>
      </c>
      <c r="K79">
        <v>0</v>
      </c>
      <c r="L79" t="s">
        <v>364</v>
      </c>
      <c r="M79">
        <v>2</v>
      </c>
      <c r="N79">
        <v>2</v>
      </c>
      <c r="O79">
        <v>8</v>
      </c>
      <c r="P79">
        <v>12</v>
      </c>
    </row>
    <row r="80" spans="1:16" x14ac:dyDescent="0.45">
      <c r="A80" t="s">
        <v>417</v>
      </c>
      <c r="B80" t="s">
        <v>338</v>
      </c>
      <c r="C80">
        <v>1</v>
      </c>
      <c r="D80">
        <v>3</v>
      </c>
      <c r="E80">
        <v>1</v>
      </c>
      <c r="F80">
        <v>5</v>
      </c>
      <c r="G80" t="s">
        <v>347</v>
      </c>
      <c r="H80">
        <v>0</v>
      </c>
      <c r="I80">
        <v>0</v>
      </c>
      <c r="J80">
        <v>0</v>
      </c>
      <c r="K80">
        <v>0</v>
      </c>
      <c r="L80" t="s">
        <v>400</v>
      </c>
      <c r="M80">
        <v>1</v>
      </c>
      <c r="N80">
        <v>3</v>
      </c>
      <c r="O80">
        <v>1</v>
      </c>
      <c r="P80">
        <v>5</v>
      </c>
    </row>
    <row r="81" spans="1:16" x14ac:dyDescent="0.45">
      <c r="A81" t="s">
        <v>418</v>
      </c>
      <c r="B81" t="s">
        <v>338</v>
      </c>
      <c r="C81">
        <v>1</v>
      </c>
      <c r="D81">
        <v>0</v>
      </c>
      <c r="E81">
        <v>1</v>
      </c>
      <c r="F81">
        <v>2</v>
      </c>
      <c r="G81" t="s">
        <v>301</v>
      </c>
      <c r="H81">
        <v>0</v>
      </c>
      <c r="I81">
        <v>0</v>
      </c>
      <c r="J81">
        <v>0</v>
      </c>
      <c r="K81">
        <v>0</v>
      </c>
      <c r="L81" t="s">
        <v>364</v>
      </c>
      <c r="M81">
        <v>1</v>
      </c>
      <c r="N81">
        <v>0</v>
      </c>
      <c r="O81">
        <v>1</v>
      </c>
      <c r="P81">
        <v>2</v>
      </c>
    </row>
    <row r="82" spans="1:16" x14ac:dyDescent="0.45">
      <c r="A82" t="s">
        <v>419</v>
      </c>
      <c r="B82" t="s">
        <v>325</v>
      </c>
      <c r="C82">
        <v>3</v>
      </c>
      <c r="D82">
        <v>4</v>
      </c>
      <c r="E82">
        <v>5</v>
      </c>
      <c r="F82">
        <v>12</v>
      </c>
      <c r="G82" t="s">
        <v>299</v>
      </c>
      <c r="H82">
        <v>0</v>
      </c>
      <c r="I82">
        <v>0</v>
      </c>
      <c r="J82">
        <v>0</v>
      </c>
      <c r="K82">
        <v>0</v>
      </c>
      <c r="L82" t="s">
        <v>325</v>
      </c>
      <c r="M82">
        <v>3</v>
      </c>
      <c r="N82">
        <v>4</v>
      </c>
      <c r="O82">
        <v>5</v>
      </c>
      <c r="P82">
        <v>12</v>
      </c>
    </row>
    <row r="83" spans="1:16" x14ac:dyDescent="0.45">
      <c r="A83" t="s">
        <v>420</v>
      </c>
      <c r="B83" t="s">
        <v>411</v>
      </c>
      <c r="C83">
        <v>0</v>
      </c>
      <c r="D83">
        <v>2</v>
      </c>
      <c r="E83">
        <v>0</v>
      </c>
      <c r="F83">
        <v>2</v>
      </c>
      <c r="G83" t="s">
        <v>299</v>
      </c>
      <c r="H83">
        <v>0</v>
      </c>
      <c r="I83">
        <v>0</v>
      </c>
      <c r="J83">
        <v>0</v>
      </c>
      <c r="K83">
        <v>0</v>
      </c>
      <c r="L83" t="s">
        <v>411</v>
      </c>
      <c r="M83">
        <v>0</v>
      </c>
      <c r="N83">
        <v>2</v>
      </c>
      <c r="O83">
        <v>0</v>
      </c>
      <c r="P83">
        <v>2</v>
      </c>
    </row>
    <row r="84" spans="1:16" x14ac:dyDescent="0.45">
      <c r="A84" t="s">
        <v>421</v>
      </c>
      <c r="B84" t="s">
        <v>411</v>
      </c>
      <c r="C84">
        <v>1</v>
      </c>
      <c r="D84">
        <v>1</v>
      </c>
      <c r="E84">
        <v>2</v>
      </c>
      <c r="F84">
        <v>4</v>
      </c>
      <c r="G84" t="s">
        <v>299</v>
      </c>
      <c r="H84">
        <v>0</v>
      </c>
      <c r="I84">
        <v>0</v>
      </c>
      <c r="J84">
        <v>0</v>
      </c>
      <c r="K84">
        <v>0</v>
      </c>
      <c r="L84" t="s">
        <v>411</v>
      </c>
      <c r="M84">
        <v>1</v>
      </c>
      <c r="N84">
        <v>1</v>
      </c>
      <c r="O84">
        <v>2</v>
      </c>
      <c r="P84">
        <v>4</v>
      </c>
    </row>
    <row r="85" spans="1:16" x14ac:dyDescent="0.45">
      <c r="A85" t="s">
        <v>422</v>
      </c>
      <c r="B85" t="s">
        <v>411</v>
      </c>
      <c r="C85">
        <v>4</v>
      </c>
      <c r="D85">
        <v>3</v>
      </c>
      <c r="E85">
        <v>4</v>
      </c>
      <c r="F85">
        <v>11</v>
      </c>
      <c r="G85" t="s">
        <v>311</v>
      </c>
      <c r="H85">
        <v>0</v>
      </c>
      <c r="I85">
        <v>0</v>
      </c>
      <c r="J85">
        <v>0</v>
      </c>
      <c r="K85">
        <v>0</v>
      </c>
      <c r="L85" t="s">
        <v>400</v>
      </c>
      <c r="M85">
        <v>4</v>
      </c>
      <c r="N85">
        <v>3</v>
      </c>
      <c r="O85">
        <v>4</v>
      </c>
      <c r="P85">
        <v>11</v>
      </c>
    </row>
    <row r="86" spans="1:16" x14ac:dyDescent="0.45">
      <c r="A86" t="s">
        <v>423</v>
      </c>
      <c r="B86" t="s">
        <v>411</v>
      </c>
      <c r="C86">
        <v>27</v>
      </c>
      <c r="D86">
        <v>39</v>
      </c>
      <c r="E86">
        <v>28</v>
      </c>
      <c r="F86">
        <v>94</v>
      </c>
      <c r="G86" t="s">
        <v>294</v>
      </c>
      <c r="H86">
        <v>0</v>
      </c>
      <c r="I86">
        <v>0</v>
      </c>
      <c r="J86">
        <v>0</v>
      </c>
      <c r="K86">
        <v>0</v>
      </c>
      <c r="L86" t="s">
        <v>364</v>
      </c>
      <c r="M86">
        <v>27</v>
      </c>
      <c r="N86">
        <v>39</v>
      </c>
      <c r="O86">
        <v>28</v>
      </c>
      <c r="P86">
        <v>94</v>
      </c>
    </row>
    <row r="87" spans="1:16" x14ac:dyDescent="0.45">
      <c r="A87" t="s">
        <v>424</v>
      </c>
      <c r="B87" t="s">
        <v>411</v>
      </c>
      <c r="C87">
        <v>3</v>
      </c>
      <c r="D87">
        <v>5</v>
      </c>
      <c r="E87">
        <v>11</v>
      </c>
      <c r="F87">
        <v>19</v>
      </c>
      <c r="G87" t="s">
        <v>311</v>
      </c>
      <c r="H87">
        <v>0</v>
      </c>
      <c r="I87">
        <v>0</v>
      </c>
      <c r="J87">
        <v>0</v>
      </c>
      <c r="K87">
        <v>0</v>
      </c>
      <c r="L87" t="s">
        <v>400</v>
      </c>
      <c r="M87">
        <v>3</v>
      </c>
      <c r="N87">
        <v>5</v>
      </c>
      <c r="O87">
        <v>11</v>
      </c>
      <c r="P87">
        <v>19</v>
      </c>
    </row>
    <row r="88" spans="1:16" x14ac:dyDescent="0.45">
      <c r="A88" t="s">
        <v>425</v>
      </c>
      <c r="B88" t="s">
        <v>411</v>
      </c>
      <c r="C88">
        <v>0</v>
      </c>
      <c r="D88">
        <v>0</v>
      </c>
      <c r="E88">
        <v>1</v>
      </c>
      <c r="F88">
        <v>1</v>
      </c>
      <c r="G88" t="s">
        <v>299</v>
      </c>
      <c r="H88">
        <v>0</v>
      </c>
      <c r="I88">
        <v>0</v>
      </c>
      <c r="J88">
        <v>0</v>
      </c>
      <c r="K88">
        <v>0</v>
      </c>
      <c r="L88" t="s">
        <v>411</v>
      </c>
      <c r="M88">
        <v>0</v>
      </c>
      <c r="N88">
        <v>0</v>
      </c>
      <c r="O88">
        <v>1</v>
      </c>
      <c r="P88">
        <v>1</v>
      </c>
    </row>
    <row r="89" spans="1:16" x14ac:dyDescent="0.45">
      <c r="A89" t="s">
        <v>426</v>
      </c>
      <c r="B89" t="s">
        <v>411</v>
      </c>
      <c r="C89">
        <v>0</v>
      </c>
      <c r="D89">
        <v>2</v>
      </c>
      <c r="E89">
        <v>2</v>
      </c>
      <c r="F89">
        <v>4</v>
      </c>
      <c r="G89" t="s">
        <v>295</v>
      </c>
      <c r="H89">
        <v>0</v>
      </c>
      <c r="I89">
        <v>0</v>
      </c>
      <c r="J89">
        <v>0</v>
      </c>
      <c r="K89">
        <v>0</v>
      </c>
      <c r="L89" t="s">
        <v>382</v>
      </c>
      <c r="M89">
        <v>0</v>
      </c>
      <c r="N89">
        <v>2</v>
      </c>
      <c r="O89">
        <v>2</v>
      </c>
      <c r="P89">
        <v>4</v>
      </c>
    </row>
    <row r="90" spans="1:16" x14ac:dyDescent="0.45">
      <c r="A90" t="s">
        <v>427</v>
      </c>
      <c r="B90" t="s">
        <v>411</v>
      </c>
      <c r="C90">
        <v>109</v>
      </c>
      <c r="D90">
        <v>100</v>
      </c>
      <c r="E90">
        <v>111</v>
      </c>
      <c r="F90">
        <v>320</v>
      </c>
      <c r="G90" t="s">
        <v>411</v>
      </c>
      <c r="H90">
        <v>33</v>
      </c>
      <c r="I90">
        <v>30</v>
      </c>
      <c r="J90">
        <v>16</v>
      </c>
      <c r="K90">
        <v>79</v>
      </c>
      <c r="L90" t="s">
        <v>428</v>
      </c>
      <c r="M90">
        <v>142</v>
      </c>
      <c r="N90">
        <v>130</v>
      </c>
      <c r="O90">
        <v>127</v>
      </c>
      <c r="P90">
        <v>399</v>
      </c>
    </row>
    <row r="91" spans="1:16" x14ac:dyDescent="0.45">
      <c r="A91" t="s">
        <v>429</v>
      </c>
      <c r="B91" t="s">
        <v>411</v>
      </c>
      <c r="C91">
        <v>0</v>
      </c>
      <c r="D91">
        <v>0</v>
      </c>
      <c r="E91">
        <v>0</v>
      </c>
      <c r="F91">
        <v>0</v>
      </c>
      <c r="G91" t="s">
        <v>338</v>
      </c>
      <c r="H91">
        <v>2</v>
      </c>
      <c r="I91">
        <v>2</v>
      </c>
      <c r="J91">
        <v>6</v>
      </c>
      <c r="K91">
        <v>10</v>
      </c>
      <c r="L91" t="s">
        <v>430</v>
      </c>
      <c r="M91">
        <v>2</v>
      </c>
      <c r="N91">
        <v>2</v>
      </c>
      <c r="O91">
        <v>6</v>
      </c>
      <c r="P91">
        <v>10</v>
      </c>
    </row>
    <row r="92" spans="1:16" x14ac:dyDescent="0.45">
      <c r="A92" t="s">
        <v>431</v>
      </c>
      <c r="B92" t="s">
        <v>295</v>
      </c>
      <c r="C92">
        <v>3</v>
      </c>
      <c r="D92">
        <v>11</v>
      </c>
      <c r="E92">
        <v>13</v>
      </c>
      <c r="F92">
        <v>27</v>
      </c>
      <c r="G92" t="s">
        <v>325</v>
      </c>
      <c r="H92">
        <v>0</v>
      </c>
      <c r="I92">
        <v>0</v>
      </c>
      <c r="J92">
        <v>0</v>
      </c>
      <c r="K92">
        <v>0</v>
      </c>
      <c r="L92" t="s">
        <v>338</v>
      </c>
      <c r="M92">
        <v>3</v>
      </c>
      <c r="N92">
        <v>11</v>
      </c>
      <c r="O92">
        <v>13</v>
      </c>
      <c r="P92">
        <v>27</v>
      </c>
    </row>
    <row r="93" spans="1:16" x14ac:dyDescent="0.45">
      <c r="A93" t="s">
        <v>432</v>
      </c>
      <c r="B93" t="s">
        <v>295</v>
      </c>
      <c r="C93">
        <v>213</v>
      </c>
      <c r="D93">
        <v>220</v>
      </c>
      <c r="E93">
        <v>255</v>
      </c>
      <c r="F93">
        <v>688</v>
      </c>
      <c r="G93" t="s">
        <v>433</v>
      </c>
      <c r="H93">
        <v>105</v>
      </c>
      <c r="I93">
        <v>97</v>
      </c>
      <c r="J93">
        <v>65</v>
      </c>
      <c r="K93">
        <v>267</v>
      </c>
      <c r="L93" t="s">
        <v>407</v>
      </c>
      <c r="M93">
        <v>318</v>
      </c>
      <c r="N93">
        <v>317</v>
      </c>
      <c r="O93">
        <v>320</v>
      </c>
      <c r="P93">
        <v>955</v>
      </c>
    </row>
    <row r="94" spans="1:16" x14ac:dyDescent="0.45">
      <c r="A94" t="s">
        <v>434</v>
      </c>
      <c r="B94" t="s">
        <v>295</v>
      </c>
      <c r="C94">
        <v>1</v>
      </c>
      <c r="D94">
        <v>2</v>
      </c>
      <c r="E94">
        <v>3</v>
      </c>
      <c r="F94">
        <v>6</v>
      </c>
      <c r="G94" t="s">
        <v>304</v>
      </c>
      <c r="H94">
        <v>0</v>
      </c>
      <c r="I94">
        <v>0</v>
      </c>
      <c r="J94">
        <v>0</v>
      </c>
      <c r="K94">
        <v>0</v>
      </c>
      <c r="L94" t="s">
        <v>411</v>
      </c>
      <c r="M94">
        <v>1</v>
      </c>
      <c r="N94">
        <v>2</v>
      </c>
      <c r="O94">
        <v>3</v>
      </c>
      <c r="P94">
        <v>6</v>
      </c>
    </row>
    <row r="95" spans="1:16" x14ac:dyDescent="0.45">
      <c r="A95" t="s">
        <v>435</v>
      </c>
      <c r="B95" t="s">
        <v>295</v>
      </c>
      <c r="C95">
        <v>8</v>
      </c>
      <c r="D95">
        <v>2</v>
      </c>
      <c r="E95">
        <v>6</v>
      </c>
      <c r="F95">
        <v>16</v>
      </c>
      <c r="G95" t="s">
        <v>299</v>
      </c>
      <c r="H95">
        <v>0</v>
      </c>
      <c r="I95">
        <v>0</v>
      </c>
      <c r="J95">
        <v>0</v>
      </c>
      <c r="K95">
        <v>0</v>
      </c>
      <c r="L95" t="s">
        <v>295</v>
      </c>
      <c r="M95">
        <v>8</v>
      </c>
      <c r="N95">
        <v>2</v>
      </c>
      <c r="O95">
        <v>6</v>
      </c>
      <c r="P95">
        <v>16</v>
      </c>
    </row>
    <row r="96" spans="1:16" x14ac:dyDescent="0.45">
      <c r="A96" t="s">
        <v>436</v>
      </c>
      <c r="B96" t="s">
        <v>295</v>
      </c>
      <c r="C96">
        <v>27</v>
      </c>
      <c r="D96">
        <v>29</v>
      </c>
      <c r="E96">
        <v>32</v>
      </c>
      <c r="F96">
        <v>88</v>
      </c>
      <c r="G96" t="s">
        <v>312</v>
      </c>
      <c r="H96">
        <v>0</v>
      </c>
      <c r="I96">
        <v>0</v>
      </c>
      <c r="J96">
        <v>0</v>
      </c>
      <c r="K96">
        <v>0</v>
      </c>
      <c r="L96" t="s">
        <v>337</v>
      </c>
      <c r="M96">
        <v>27</v>
      </c>
      <c r="N96">
        <v>29</v>
      </c>
      <c r="O96">
        <v>32</v>
      </c>
      <c r="P96">
        <v>88</v>
      </c>
    </row>
    <row r="97" spans="1:16" x14ac:dyDescent="0.45">
      <c r="A97" t="s">
        <v>437</v>
      </c>
      <c r="B97" t="s">
        <v>295</v>
      </c>
      <c r="C97">
        <v>4</v>
      </c>
      <c r="D97">
        <v>6</v>
      </c>
      <c r="E97">
        <v>10</v>
      </c>
      <c r="F97">
        <v>20</v>
      </c>
      <c r="G97" t="s">
        <v>301</v>
      </c>
      <c r="H97">
        <v>0</v>
      </c>
      <c r="I97">
        <v>0</v>
      </c>
      <c r="J97">
        <v>0</v>
      </c>
      <c r="K97">
        <v>0</v>
      </c>
      <c r="L97" t="s">
        <v>377</v>
      </c>
      <c r="M97">
        <v>4</v>
      </c>
      <c r="N97">
        <v>6</v>
      </c>
      <c r="O97">
        <v>10</v>
      </c>
      <c r="P97">
        <v>20</v>
      </c>
    </row>
    <row r="98" spans="1:16" x14ac:dyDescent="0.45">
      <c r="A98" t="s">
        <v>438</v>
      </c>
      <c r="B98" t="s">
        <v>295</v>
      </c>
      <c r="C98">
        <v>4</v>
      </c>
      <c r="D98">
        <v>3</v>
      </c>
      <c r="E98">
        <v>6</v>
      </c>
      <c r="F98">
        <v>13</v>
      </c>
      <c r="G98" t="s">
        <v>328</v>
      </c>
      <c r="H98">
        <v>0</v>
      </c>
      <c r="I98">
        <v>0</v>
      </c>
      <c r="J98">
        <v>0</v>
      </c>
      <c r="K98">
        <v>0</v>
      </c>
      <c r="L98" t="s">
        <v>341</v>
      </c>
      <c r="M98">
        <v>4</v>
      </c>
      <c r="N98">
        <v>3</v>
      </c>
      <c r="O98">
        <v>6</v>
      </c>
      <c r="P98">
        <v>13</v>
      </c>
    </row>
    <row r="99" spans="1:16" x14ac:dyDescent="0.45">
      <c r="A99" t="s">
        <v>439</v>
      </c>
      <c r="B99" t="s">
        <v>295</v>
      </c>
      <c r="C99">
        <v>11</v>
      </c>
      <c r="D99">
        <v>11</v>
      </c>
      <c r="E99">
        <v>19</v>
      </c>
      <c r="F99">
        <v>41</v>
      </c>
      <c r="G99" t="s">
        <v>332</v>
      </c>
      <c r="H99">
        <v>0</v>
      </c>
      <c r="I99">
        <v>0</v>
      </c>
      <c r="J99">
        <v>0</v>
      </c>
      <c r="K99">
        <v>0</v>
      </c>
      <c r="L99" t="s">
        <v>400</v>
      </c>
      <c r="M99">
        <v>11</v>
      </c>
      <c r="N99">
        <v>11</v>
      </c>
      <c r="O99">
        <v>19</v>
      </c>
      <c r="P99">
        <v>41</v>
      </c>
    </row>
    <row r="100" spans="1:16" x14ac:dyDescent="0.45">
      <c r="A100" t="s">
        <v>440</v>
      </c>
      <c r="B100" t="s">
        <v>392</v>
      </c>
      <c r="C100">
        <v>10</v>
      </c>
      <c r="D100">
        <v>14</v>
      </c>
      <c r="E100">
        <v>16</v>
      </c>
      <c r="F100">
        <v>40</v>
      </c>
      <c r="G100" t="s">
        <v>299</v>
      </c>
      <c r="H100">
        <v>0</v>
      </c>
      <c r="I100">
        <v>0</v>
      </c>
      <c r="J100">
        <v>0</v>
      </c>
      <c r="K100">
        <v>0</v>
      </c>
      <c r="L100" t="s">
        <v>392</v>
      </c>
      <c r="M100">
        <v>10</v>
      </c>
      <c r="N100">
        <v>14</v>
      </c>
      <c r="O100">
        <v>16</v>
      </c>
      <c r="P100">
        <v>40</v>
      </c>
    </row>
    <row r="101" spans="1:16" x14ac:dyDescent="0.45">
      <c r="A101" t="s">
        <v>441</v>
      </c>
      <c r="B101" t="s">
        <v>392</v>
      </c>
      <c r="C101">
        <v>5</v>
      </c>
      <c r="D101">
        <v>5</v>
      </c>
      <c r="E101">
        <v>3</v>
      </c>
      <c r="F101">
        <v>13</v>
      </c>
      <c r="G101" t="s">
        <v>299</v>
      </c>
      <c r="H101">
        <v>0</v>
      </c>
      <c r="I101">
        <v>0</v>
      </c>
      <c r="J101">
        <v>0</v>
      </c>
      <c r="K101">
        <v>0</v>
      </c>
      <c r="L101" t="s">
        <v>392</v>
      </c>
      <c r="M101">
        <v>5</v>
      </c>
      <c r="N101">
        <v>5</v>
      </c>
      <c r="O101">
        <v>3</v>
      </c>
      <c r="P101">
        <v>13</v>
      </c>
    </row>
    <row r="102" spans="1:16" x14ac:dyDescent="0.45">
      <c r="A102" t="s">
        <v>442</v>
      </c>
      <c r="B102" t="s">
        <v>392</v>
      </c>
      <c r="C102">
        <v>0</v>
      </c>
      <c r="D102">
        <v>1</v>
      </c>
      <c r="E102">
        <v>1</v>
      </c>
      <c r="F102">
        <v>2</v>
      </c>
      <c r="G102" t="s">
        <v>304</v>
      </c>
      <c r="H102">
        <v>0</v>
      </c>
      <c r="I102">
        <v>0</v>
      </c>
      <c r="J102">
        <v>0</v>
      </c>
      <c r="K102">
        <v>0</v>
      </c>
      <c r="L102" t="s">
        <v>295</v>
      </c>
      <c r="M102">
        <v>0</v>
      </c>
      <c r="N102">
        <v>1</v>
      </c>
      <c r="O102">
        <v>1</v>
      </c>
      <c r="P102">
        <v>2</v>
      </c>
    </row>
    <row r="103" spans="1:16" x14ac:dyDescent="0.45">
      <c r="A103" t="s">
        <v>443</v>
      </c>
      <c r="B103" t="s">
        <v>392</v>
      </c>
      <c r="C103">
        <v>1</v>
      </c>
      <c r="D103">
        <v>3</v>
      </c>
      <c r="E103">
        <v>1</v>
      </c>
      <c r="F103">
        <v>5</v>
      </c>
      <c r="G103" t="s">
        <v>299</v>
      </c>
      <c r="H103">
        <v>0</v>
      </c>
      <c r="I103">
        <v>0</v>
      </c>
      <c r="J103">
        <v>0</v>
      </c>
      <c r="K103">
        <v>0</v>
      </c>
      <c r="L103" t="s">
        <v>392</v>
      </c>
      <c r="M103">
        <v>1</v>
      </c>
      <c r="N103">
        <v>3</v>
      </c>
      <c r="O103">
        <v>1</v>
      </c>
      <c r="P103">
        <v>5</v>
      </c>
    </row>
    <row r="104" spans="1:16" x14ac:dyDescent="0.45">
      <c r="A104" t="s">
        <v>444</v>
      </c>
      <c r="B104" t="s">
        <v>392</v>
      </c>
      <c r="C104">
        <v>1</v>
      </c>
      <c r="D104">
        <v>1</v>
      </c>
      <c r="E104">
        <v>2</v>
      </c>
      <c r="F104">
        <v>4</v>
      </c>
      <c r="G104" t="s">
        <v>328</v>
      </c>
      <c r="H104">
        <v>0</v>
      </c>
      <c r="I104">
        <v>0</v>
      </c>
      <c r="J104">
        <v>0</v>
      </c>
      <c r="K104">
        <v>0</v>
      </c>
      <c r="L104" t="s">
        <v>400</v>
      </c>
      <c r="M104">
        <v>1</v>
      </c>
      <c r="N104">
        <v>1</v>
      </c>
      <c r="O104">
        <v>2</v>
      </c>
      <c r="P104">
        <v>4</v>
      </c>
    </row>
    <row r="105" spans="1:16" x14ac:dyDescent="0.45">
      <c r="A105" t="s">
        <v>445</v>
      </c>
      <c r="B105" t="s">
        <v>302</v>
      </c>
      <c r="C105">
        <v>0</v>
      </c>
      <c r="D105">
        <v>1</v>
      </c>
      <c r="E105">
        <v>2</v>
      </c>
      <c r="F105">
        <v>3</v>
      </c>
      <c r="G105" t="s">
        <v>333</v>
      </c>
      <c r="H105">
        <v>0</v>
      </c>
      <c r="I105">
        <v>0</v>
      </c>
      <c r="J105">
        <v>0</v>
      </c>
      <c r="K105">
        <v>0</v>
      </c>
      <c r="L105" t="s">
        <v>374</v>
      </c>
      <c r="M105">
        <v>0</v>
      </c>
      <c r="N105">
        <v>1</v>
      </c>
      <c r="O105">
        <v>2</v>
      </c>
      <c r="P105">
        <v>3</v>
      </c>
    </row>
    <row r="106" spans="1:16" x14ac:dyDescent="0.45">
      <c r="A106" t="s">
        <v>446</v>
      </c>
      <c r="B106" t="s">
        <v>302</v>
      </c>
      <c r="C106">
        <v>0</v>
      </c>
      <c r="D106">
        <v>1</v>
      </c>
      <c r="E106">
        <v>0</v>
      </c>
      <c r="F106">
        <v>1</v>
      </c>
      <c r="G106" t="s">
        <v>332</v>
      </c>
      <c r="H106">
        <v>0</v>
      </c>
      <c r="I106">
        <v>0</v>
      </c>
      <c r="J106">
        <v>0</v>
      </c>
      <c r="K106">
        <v>0</v>
      </c>
      <c r="L106" t="s">
        <v>387</v>
      </c>
      <c r="M106">
        <v>0</v>
      </c>
      <c r="N106">
        <v>1</v>
      </c>
      <c r="O106">
        <v>0</v>
      </c>
      <c r="P106">
        <v>1</v>
      </c>
    </row>
    <row r="107" spans="1:16" x14ac:dyDescent="0.45">
      <c r="A107" t="s">
        <v>447</v>
      </c>
      <c r="B107" t="s">
        <v>302</v>
      </c>
      <c r="C107">
        <v>4</v>
      </c>
      <c r="D107">
        <v>4</v>
      </c>
      <c r="E107">
        <v>2</v>
      </c>
      <c r="F107">
        <v>10</v>
      </c>
      <c r="G107" t="s">
        <v>325</v>
      </c>
      <c r="H107">
        <v>0</v>
      </c>
      <c r="I107">
        <v>0</v>
      </c>
      <c r="J107">
        <v>0</v>
      </c>
      <c r="K107">
        <v>0</v>
      </c>
      <c r="L107" t="s">
        <v>295</v>
      </c>
      <c r="M107">
        <v>4</v>
      </c>
      <c r="N107">
        <v>4</v>
      </c>
      <c r="O107">
        <v>2</v>
      </c>
      <c r="P107">
        <v>10</v>
      </c>
    </row>
    <row r="108" spans="1:16" x14ac:dyDescent="0.45">
      <c r="A108" t="s">
        <v>448</v>
      </c>
      <c r="B108" t="s">
        <v>302</v>
      </c>
      <c r="C108">
        <v>4</v>
      </c>
      <c r="D108">
        <v>5</v>
      </c>
      <c r="E108">
        <v>6</v>
      </c>
      <c r="F108">
        <v>15</v>
      </c>
      <c r="G108" t="s">
        <v>299</v>
      </c>
      <c r="H108">
        <v>0</v>
      </c>
      <c r="I108">
        <v>0</v>
      </c>
      <c r="J108">
        <v>0</v>
      </c>
      <c r="K108">
        <v>0</v>
      </c>
      <c r="L108" t="s">
        <v>302</v>
      </c>
      <c r="M108">
        <v>4</v>
      </c>
      <c r="N108">
        <v>5</v>
      </c>
      <c r="O108">
        <v>6</v>
      </c>
      <c r="P108">
        <v>15</v>
      </c>
    </row>
    <row r="109" spans="1:16" x14ac:dyDescent="0.45">
      <c r="A109" t="s">
        <v>449</v>
      </c>
      <c r="B109" t="s">
        <v>302</v>
      </c>
      <c r="C109">
        <v>49</v>
      </c>
      <c r="D109">
        <v>49</v>
      </c>
      <c r="E109">
        <v>45</v>
      </c>
      <c r="F109">
        <v>143</v>
      </c>
      <c r="G109" t="s">
        <v>302</v>
      </c>
      <c r="H109">
        <v>2</v>
      </c>
      <c r="I109">
        <v>8</v>
      </c>
      <c r="J109">
        <v>15</v>
      </c>
      <c r="K109">
        <v>25</v>
      </c>
      <c r="L109" t="s">
        <v>450</v>
      </c>
      <c r="M109">
        <v>51</v>
      </c>
      <c r="N109">
        <v>57</v>
      </c>
      <c r="O109">
        <v>60</v>
      </c>
      <c r="P109">
        <v>168</v>
      </c>
    </row>
    <row r="110" spans="1:16" x14ac:dyDescent="0.45">
      <c r="A110" t="s">
        <v>451</v>
      </c>
      <c r="B110" t="s">
        <v>302</v>
      </c>
      <c r="C110">
        <v>39</v>
      </c>
      <c r="D110">
        <v>44</v>
      </c>
      <c r="E110">
        <v>41</v>
      </c>
      <c r="F110">
        <v>124</v>
      </c>
      <c r="G110" t="s">
        <v>311</v>
      </c>
      <c r="H110">
        <v>0</v>
      </c>
      <c r="I110">
        <v>0</v>
      </c>
      <c r="J110">
        <v>0</v>
      </c>
      <c r="K110">
        <v>0</v>
      </c>
      <c r="L110" t="s">
        <v>338</v>
      </c>
      <c r="M110">
        <v>39</v>
      </c>
      <c r="N110">
        <v>44</v>
      </c>
      <c r="O110">
        <v>41</v>
      </c>
      <c r="P110">
        <v>124</v>
      </c>
    </row>
    <row r="111" spans="1:16" x14ac:dyDescent="0.45">
      <c r="A111" t="s">
        <v>452</v>
      </c>
      <c r="B111" t="s">
        <v>302</v>
      </c>
      <c r="C111">
        <v>9</v>
      </c>
      <c r="D111">
        <v>11</v>
      </c>
      <c r="E111">
        <v>23</v>
      </c>
      <c r="F111">
        <v>43</v>
      </c>
      <c r="G111" t="s">
        <v>433</v>
      </c>
      <c r="H111">
        <v>0</v>
      </c>
      <c r="I111">
        <v>0</v>
      </c>
      <c r="J111">
        <v>0</v>
      </c>
      <c r="K111">
        <v>0</v>
      </c>
      <c r="L111" t="s">
        <v>356</v>
      </c>
      <c r="M111">
        <v>9</v>
      </c>
      <c r="N111">
        <v>11</v>
      </c>
      <c r="O111">
        <v>23</v>
      </c>
      <c r="P111">
        <v>43</v>
      </c>
    </row>
    <row r="112" spans="1:16" x14ac:dyDescent="0.45">
      <c r="A112" t="s">
        <v>453</v>
      </c>
      <c r="B112" t="s">
        <v>302</v>
      </c>
      <c r="C112">
        <v>2</v>
      </c>
      <c r="D112">
        <v>1</v>
      </c>
      <c r="E112">
        <v>1</v>
      </c>
      <c r="F112">
        <v>4</v>
      </c>
      <c r="G112" t="s">
        <v>347</v>
      </c>
      <c r="H112">
        <v>0</v>
      </c>
      <c r="I112">
        <v>0</v>
      </c>
      <c r="J112">
        <v>0</v>
      </c>
      <c r="K112">
        <v>0</v>
      </c>
      <c r="L112" t="s">
        <v>411</v>
      </c>
      <c r="M112">
        <v>2</v>
      </c>
      <c r="N112">
        <v>1</v>
      </c>
      <c r="O112">
        <v>1</v>
      </c>
      <c r="P112">
        <v>4</v>
      </c>
    </row>
    <row r="113" spans="1:16" x14ac:dyDescent="0.45">
      <c r="A113" t="s">
        <v>454</v>
      </c>
      <c r="B113" t="s">
        <v>302</v>
      </c>
      <c r="C113">
        <v>0</v>
      </c>
      <c r="D113">
        <v>0</v>
      </c>
      <c r="E113">
        <v>2</v>
      </c>
      <c r="F113">
        <v>2</v>
      </c>
      <c r="G113" t="s">
        <v>299</v>
      </c>
      <c r="H113">
        <v>0</v>
      </c>
      <c r="I113">
        <v>0</v>
      </c>
      <c r="J113">
        <v>0</v>
      </c>
      <c r="K113">
        <v>0</v>
      </c>
      <c r="L113" t="s">
        <v>302</v>
      </c>
      <c r="M113">
        <v>0</v>
      </c>
      <c r="N113">
        <v>0</v>
      </c>
      <c r="O113">
        <v>2</v>
      </c>
      <c r="P113">
        <v>2</v>
      </c>
    </row>
    <row r="114" spans="1:16" x14ac:dyDescent="0.45">
      <c r="A114" t="s">
        <v>455</v>
      </c>
      <c r="B114" t="s">
        <v>302</v>
      </c>
      <c r="C114">
        <v>3</v>
      </c>
      <c r="D114">
        <v>1</v>
      </c>
      <c r="E114">
        <v>2</v>
      </c>
      <c r="F114">
        <v>6</v>
      </c>
      <c r="G114" t="s">
        <v>304</v>
      </c>
      <c r="H114">
        <v>0</v>
      </c>
      <c r="I114">
        <v>0</v>
      </c>
      <c r="J114">
        <v>0</v>
      </c>
      <c r="K114">
        <v>0</v>
      </c>
      <c r="L114" t="s">
        <v>392</v>
      </c>
      <c r="M114">
        <v>3</v>
      </c>
      <c r="N114">
        <v>1</v>
      </c>
      <c r="O114">
        <v>2</v>
      </c>
      <c r="P114">
        <v>6</v>
      </c>
    </row>
    <row r="115" spans="1:16" x14ac:dyDescent="0.45">
      <c r="A115" t="s">
        <v>456</v>
      </c>
      <c r="B115" t="s">
        <v>302</v>
      </c>
      <c r="C115">
        <v>8</v>
      </c>
      <c r="D115">
        <v>5</v>
      </c>
      <c r="E115">
        <v>13</v>
      </c>
      <c r="F115">
        <v>26</v>
      </c>
      <c r="G115" t="s">
        <v>301</v>
      </c>
      <c r="H115">
        <v>0</v>
      </c>
      <c r="I115">
        <v>0</v>
      </c>
      <c r="J115">
        <v>0</v>
      </c>
      <c r="K115">
        <v>0</v>
      </c>
      <c r="L115" t="s">
        <v>341</v>
      </c>
      <c r="M115">
        <v>8</v>
      </c>
      <c r="N115">
        <v>5</v>
      </c>
      <c r="O115">
        <v>13</v>
      </c>
      <c r="P115">
        <v>26</v>
      </c>
    </row>
    <row r="116" spans="1:16" x14ac:dyDescent="0.45">
      <c r="A116" t="s">
        <v>457</v>
      </c>
      <c r="B116" t="s">
        <v>302</v>
      </c>
      <c r="C116">
        <v>6</v>
      </c>
      <c r="D116">
        <v>4</v>
      </c>
      <c r="E116">
        <v>8</v>
      </c>
      <c r="F116">
        <v>18</v>
      </c>
      <c r="G116" t="s">
        <v>299</v>
      </c>
      <c r="H116">
        <v>0</v>
      </c>
      <c r="I116">
        <v>0</v>
      </c>
      <c r="J116">
        <v>0</v>
      </c>
      <c r="K116">
        <v>0</v>
      </c>
      <c r="L116" t="s">
        <v>302</v>
      </c>
      <c r="M116">
        <v>6</v>
      </c>
      <c r="N116">
        <v>4</v>
      </c>
      <c r="O116">
        <v>8</v>
      </c>
      <c r="P116">
        <v>18</v>
      </c>
    </row>
    <row r="117" spans="1:16" x14ac:dyDescent="0.45">
      <c r="A117" t="s">
        <v>458</v>
      </c>
      <c r="B117" t="s">
        <v>302</v>
      </c>
      <c r="C117">
        <v>0</v>
      </c>
      <c r="D117">
        <v>0</v>
      </c>
      <c r="E117">
        <v>1</v>
      </c>
      <c r="F117">
        <v>1</v>
      </c>
      <c r="G117" t="s">
        <v>299</v>
      </c>
      <c r="H117">
        <v>0</v>
      </c>
      <c r="I117">
        <v>0</v>
      </c>
      <c r="J117">
        <v>0</v>
      </c>
      <c r="K117">
        <v>0</v>
      </c>
      <c r="L117" t="s">
        <v>302</v>
      </c>
      <c r="M117">
        <v>0</v>
      </c>
      <c r="N117">
        <v>0</v>
      </c>
      <c r="O117">
        <v>1</v>
      </c>
      <c r="P117">
        <v>1</v>
      </c>
    </row>
    <row r="118" spans="1:16" x14ac:dyDescent="0.45">
      <c r="A118" t="s">
        <v>459</v>
      </c>
      <c r="B118" t="s">
        <v>302</v>
      </c>
      <c r="C118">
        <v>26</v>
      </c>
      <c r="D118">
        <v>29</v>
      </c>
      <c r="E118">
        <v>28</v>
      </c>
      <c r="F118">
        <v>83</v>
      </c>
      <c r="G118" t="s">
        <v>460</v>
      </c>
      <c r="H118">
        <v>0</v>
      </c>
      <c r="I118">
        <v>3</v>
      </c>
      <c r="J118">
        <v>1</v>
      </c>
      <c r="K118">
        <v>4</v>
      </c>
      <c r="L118" t="s">
        <v>337</v>
      </c>
      <c r="M118">
        <v>26</v>
      </c>
      <c r="N118">
        <v>32</v>
      </c>
      <c r="O118">
        <v>29</v>
      </c>
      <c r="P118">
        <v>87</v>
      </c>
    </row>
    <row r="119" spans="1:16" x14ac:dyDescent="0.45">
      <c r="A119" t="s">
        <v>461</v>
      </c>
      <c r="B119" t="s">
        <v>302</v>
      </c>
      <c r="C119">
        <v>0</v>
      </c>
      <c r="D119">
        <v>1</v>
      </c>
      <c r="E119">
        <v>4</v>
      </c>
      <c r="F119">
        <v>5</v>
      </c>
      <c r="G119" t="s">
        <v>347</v>
      </c>
      <c r="H119">
        <v>0</v>
      </c>
      <c r="I119">
        <v>0</v>
      </c>
      <c r="J119">
        <v>0</v>
      </c>
      <c r="K119">
        <v>0</v>
      </c>
      <c r="L119" t="s">
        <v>411</v>
      </c>
      <c r="M119">
        <v>0</v>
      </c>
      <c r="N119">
        <v>1</v>
      </c>
      <c r="O119">
        <v>4</v>
      </c>
      <c r="P119">
        <v>5</v>
      </c>
    </row>
    <row r="120" spans="1:16" x14ac:dyDescent="0.45">
      <c r="A120" t="s">
        <v>462</v>
      </c>
      <c r="B120" t="s">
        <v>316</v>
      </c>
      <c r="C120">
        <v>0</v>
      </c>
      <c r="D120">
        <v>2</v>
      </c>
      <c r="E120">
        <v>0</v>
      </c>
      <c r="F120">
        <v>2</v>
      </c>
      <c r="G120" t="s">
        <v>299</v>
      </c>
      <c r="H120">
        <v>0</v>
      </c>
      <c r="I120">
        <v>0</v>
      </c>
      <c r="J120">
        <v>0</v>
      </c>
      <c r="K120">
        <v>0</v>
      </c>
      <c r="L120" t="s">
        <v>316</v>
      </c>
      <c r="M120">
        <v>0</v>
      </c>
      <c r="N120">
        <v>2</v>
      </c>
      <c r="O120">
        <v>0</v>
      </c>
      <c r="P120">
        <v>2</v>
      </c>
    </row>
    <row r="121" spans="1:16" x14ac:dyDescent="0.45">
      <c r="A121" t="s">
        <v>463</v>
      </c>
      <c r="B121" t="s">
        <v>316</v>
      </c>
      <c r="C121">
        <v>0</v>
      </c>
      <c r="D121">
        <v>1</v>
      </c>
      <c r="E121">
        <v>2</v>
      </c>
      <c r="F121">
        <v>3</v>
      </c>
      <c r="G121" t="s">
        <v>299</v>
      </c>
      <c r="H121">
        <v>0</v>
      </c>
      <c r="I121">
        <v>0</v>
      </c>
      <c r="J121">
        <v>0</v>
      </c>
      <c r="K121">
        <v>0</v>
      </c>
      <c r="L121" t="s">
        <v>316</v>
      </c>
      <c r="M121">
        <v>0</v>
      </c>
      <c r="N121">
        <v>1</v>
      </c>
      <c r="O121">
        <v>2</v>
      </c>
      <c r="P121">
        <v>3</v>
      </c>
    </row>
    <row r="122" spans="1:16" x14ac:dyDescent="0.45">
      <c r="A122" t="s">
        <v>464</v>
      </c>
      <c r="B122" t="s">
        <v>316</v>
      </c>
      <c r="C122">
        <v>7</v>
      </c>
      <c r="D122">
        <v>4</v>
      </c>
      <c r="E122">
        <v>9</v>
      </c>
      <c r="F122">
        <v>20</v>
      </c>
      <c r="G122" t="s">
        <v>347</v>
      </c>
      <c r="H122">
        <v>0</v>
      </c>
      <c r="I122">
        <v>0</v>
      </c>
      <c r="J122">
        <v>0</v>
      </c>
      <c r="K122">
        <v>0</v>
      </c>
      <c r="L122" t="s">
        <v>295</v>
      </c>
      <c r="M122">
        <v>7</v>
      </c>
      <c r="N122">
        <v>4</v>
      </c>
      <c r="O122">
        <v>9</v>
      </c>
      <c r="P122">
        <v>20</v>
      </c>
    </row>
    <row r="123" spans="1:16" x14ac:dyDescent="0.45">
      <c r="A123" t="s">
        <v>465</v>
      </c>
      <c r="B123" t="s">
        <v>316</v>
      </c>
      <c r="C123">
        <v>3</v>
      </c>
      <c r="D123">
        <v>4</v>
      </c>
      <c r="E123">
        <v>1</v>
      </c>
      <c r="F123">
        <v>8</v>
      </c>
      <c r="G123" t="s">
        <v>304</v>
      </c>
      <c r="H123">
        <v>0</v>
      </c>
      <c r="I123">
        <v>0</v>
      </c>
      <c r="J123">
        <v>0</v>
      </c>
      <c r="K123">
        <v>0</v>
      </c>
      <c r="L123" t="s">
        <v>302</v>
      </c>
      <c r="M123">
        <v>3</v>
      </c>
      <c r="N123">
        <v>4</v>
      </c>
      <c r="O123">
        <v>1</v>
      </c>
      <c r="P123">
        <v>8</v>
      </c>
    </row>
    <row r="124" spans="1:16" x14ac:dyDescent="0.45">
      <c r="A124" t="s">
        <v>466</v>
      </c>
      <c r="B124" t="s">
        <v>316</v>
      </c>
      <c r="C124">
        <v>1</v>
      </c>
      <c r="D124">
        <v>1</v>
      </c>
      <c r="E124">
        <v>1</v>
      </c>
      <c r="F124">
        <v>3</v>
      </c>
      <c r="G124" t="s">
        <v>304</v>
      </c>
      <c r="H124">
        <v>0</v>
      </c>
      <c r="I124">
        <v>0</v>
      </c>
      <c r="J124">
        <v>0</v>
      </c>
      <c r="K124">
        <v>0</v>
      </c>
      <c r="L124" t="s">
        <v>302</v>
      </c>
      <c r="M124">
        <v>1</v>
      </c>
      <c r="N124">
        <v>1</v>
      </c>
      <c r="O124">
        <v>1</v>
      </c>
      <c r="P124">
        <v>3</v>
      </c>
    </row>
    <row r="125" spans="1:16" x14ac:dyDescent="0.45">
      <c r="A125" t="s">
        <v>467</v>
      </c>
      <c r="B125" t="s">
        <v>316</v>
      </c>
      <c r="C125">
        <v>2</v>
      </c>
      <c r="D125">
        <v>12</v>
      </c>
      <c r="E125">
        <v>17</v>
      </c>
      <c r="F125">
        <v>31</v>
      </c>
      <c r="G125" t="s">
        <v>316</v>
      </c>
      <c r="H125">
        <v>0</v>
      </c>
      <c r="I125">
        <v>0</v>
      </c>
      <c r="J125">
        <v>0</v>
      </c>
      <c r="K125">
        <v>0</v>
      </c>
      <c r="L125" t="s">
        <v>337</v>
      </c>
      <c r="M125">
        <v>2</v>
      </c>
      <c r="N125">
        <v>12</v>
      </c>
      <c r="O125">
        <v>17</v>
      </c>
      <c r="P125">
        <v>31</v>
      </c>
    </row>
    <row r="126" spans="1:16" x14ac:dyDescent="0.45">
      <c r="A126" t="s">
        <v>468</v>
      </c>
      <c r="B126" t="s">
        <v>316</v>
      </c>
      <c r="C126">
        <v>1</v>
      </c>
      <c r="D126">
        <v>1</v>
      </c>
      <c r="E126">
        <v>3</v>
      </c>
      <c r="F126">
        <v>5</v>
      </c>
      <c r="G126" t="s">
        <v>299</v>
      </c>
      <c r="H126">
        <v>0</v>
      </c>
      <c r="I126">
        <v>0</v>
      </c>
      <c r="J126">
        <v>0</v>
      </c>
      <c r="K126">
        <v>0</v>
      </c>
      <c r="L126" t="s">
        <v>316</v>
      </c>
      <c r="M126">
        <v>1</v>
      </c>
      <c r="N126">
        <v>1</v>
      </c>
      <c r="O126">
        <v>3</v>
      </c>
      <c r="P126">
        <v>5</v>
      </c>
    </row>
    <row r="127" spans="1:16" x14ac:dyDescent="0.45">
      <c r="A127" t="s">
        <v>469</v>
      </c>
      <c r="B127" t="s">
        <v>316</v>
      </c>
      <c r="C127">
        <v>0</v>
      </c>
      <c r="D127">
        <v>8</v>
      </c>
      <c r="E127">
        <v>7</v>
      </c>
      <c r="F127">
        <v>15</v>
      </c>
      <c r="G127" t="s">
        <v>325</v>
      </c>
      <c r="H127">
        <v>0</v>
      </c>
      <c r="I127">
        <v>0</v>
      </c>
      <c r="J127">
        <v>0</v>
      </c>
      <c r="K127">
        <v>0</v>
      </c>
      <c r="L127" t="s">
        <v>392</v>
      </c>
      <c r="M127">
        <v>0</v>
      </c>
      <c r="N127">
        <v>8</v>
      </c>
      <c r="O127">
        <v>7</v>
      </c>
      <c r="P127">
        <v>15</v>
      </c>
    </row>
    <row r="128" spans="1:16" x14ac:dyDescent="0.45">
      <c r="A128" t="s">
        <v>470</v>
      </c>
      <c r="B128" t="s">
        <v>316</v>
      </c>
      <c r="C128">
        <v>1</v>
      </c>
      <c r="D128">
        <v>1</v>
      </c>
      <c r="E128">
        <v>2</v>
      </c>
      <c r="F128">
        <v>4</v>
      </c>
      <c r="G128" t="s">
        <v>299</v>
      </c>
      <c r="H128">
        <v>0</v>
      </c>
      <c r="I128">
        <v>0</v>
      </c>
      <c r="J128">
        <v>0</v>
      </c>
      <c r="K128">
        <v>0</v>
      </c>
      <c r="L128" t="s">
        <v>316</v>
      </c>
      <c r="M128">
        <v>1</v>
      </c>
      <c r="N128">
        <v>1</v>
      </c>
      <c r="O128">
        <v>2</v>
      </c>
      <c r="P128">
        <v>4</v>
      </c>
    </row>
    <row r="129" spans="1:16" x14ac:dyDescent="0.45">
      <c r="A129" t="s">
        <v>471</v>
      </c>
      <c r="B129" t="s">
        <v>316</v>
      </c>
      <c r="C129">
        <v>24</v>
      </c>
      <c r="D129">
        <v>16</v>
      </c>
      <c r="E129">
        <v>22</v>
      </c>
      <c r="F129">
        <v>62</v>
      </c>
      <c r="G129" t="s">
        <v>325</v>
      </c>
      <c r="H129">
        <v>0</v>
      </c>
      <c r="I129">
        <v>0</v>
      </c>
      <c r="J129">
        <v>0</v>
      </c>
      <c r="K129">
        <v>0</v>
      </c>
      <c r="L129" t="s">
        <v>392</v>
      </c>
      <c r="M129">
        <v>24</v>
      </c>
      <c r="N129">
        <v>16</v>
      </c>
      <c r="O129">
        <v>22</v>
      </c>
      <c r="P129">
        <v>62</v>
      </c>
    </row>
    <row r="130" spans="1:16" x14ac:dyDescent="0.45">
      <c r="A130" t="s">
        <v>472</v>
      </c>
      <c r="B130" t="s">
        <v>460</v>
      </c>
      <c r="C130">
        <v>1</v>
      </c>
      <c r="D130">
        <v>0</v>
      </c>
      <c r="E130">
        <v>1</v>
      </c>
      <c r="F130">
        <v>2</v>
      </c>
      <c r="G130" t="s">
        <v>299</v>
      </c>
      <c r="H130">
        <v>0</v>
      </c>
      <c r="I130">
        <v>0</v>
      </c>
      <c r="J130">
        <v>0</v>
      </c>
      <c r="K130">
        <v>0</v>
      </c>
      <c r="L130" t="s">
        <v>460</v>
      </c>
      <c r="M130">
        <v>1</v>
      </c>
      <c r="N130">
        <v>0</v>
      </c>
      <c r="O130">
        <v>1</v>
      </c>
      <c r="P130">
        <v>2</v>
      </c>
    </row>
    <row r="131" spans="1:16" x14ac:dyDescent="0.45">
      <c r="A131" t="s">
        <v>473</v>
      </c>
      <c r="B131" t="s">
        <v>460</v>
      </c>
      <c r="C131">
        <v>0</v>
      </c>
      <c r="D131">
        <v>1</v>
      </c>
      <c r="E131">
        <v>0</v>
      </c>
      <c r="F131">
        <v>1</v>
      </c>
      <c r="G131" t="s">
        <v>299</v>
      </c>
      <c r="H131">
        <v>0</v>
      </c>
      <c r="I131">
        <v>0</v>
      </c>
      <c r="J131">
        <v>0</v>
      </c>
      <c r="K131">
        <v>0</v>
      </c>
      <c r="L131" t="s">
        <v>460</v>
      </c>
      <c r="M131">
        <v>0</v>
      </c>
      <c r="N131">
        <v>1</v>
      </c>
      <c r="O131">
        <v>0</v>
      </c>
      <c r="P131">
        <v>1</v>
      </c>
    </row>
    <row r="132" spans="1:16" x14ac:dyDescent="0.45">
      <c r="A132" t="s">
        <v>474</v>
      </c>
      <c r="B132" t="s">
        <v>460</v>
      </c>
      <c r="C132">
        <v>0</v>
      </c>
      <c r="D132">
        <v>1</v>
      </c>
      <c r="E132">
        <v>0</v>
      </c>
      <c r="F132">
        <v>1</v>
      </c>
      <c r="G132" t="s">
        <v>301</v>
      </c>
      <c r="H132">
        <v>0</v>
      </c>
      <c r="I132">
        <v>0</v>
      </c>
      <c r="J132">
        <v>0</v>
      </c>
      <c r="K132">
        <v>0</v>
      </c>
      <c r="L132" t="s">
        <v>365</v>
      </c>
      <c r="M132">
        <v>0</v>
      </c>
      <c r="N132">
        <v>1</v>
      </c>
      <c r="O132">
        <v>0</v>
      </c>
      <c r="P132">
        <v>1</v>
      </c>
    </row>
    <row r="133" spans="1:16" x14ac:dyDescent="0.45">
      <c r="A133" t="s">
        <v>475</v>
      </c>
      <c r="B133" t="s">
        <v>460</v>
      </c>
      <c r="C133">
        <v>0</v>
      </c>
      <c r="D133">
        <v>1</v>
      </c>
      <c r="E133">
        <v>1</v>
      </c>
      <c r="F133">
        <v>2</v>
      </c>
      <c r="G133" t="s">
        <v>299</v>
      </c>
      <c r="H133">
        <v>0</v>
      </c>
      <c r="I133">
        <v>0</v>
      </c>
      <c r="J133">
        <v>0</v>
      </c>
      <c r="K133">
        <v>0</v>
      </c>
      <c r="L133" t="s">
        <v>460</v>
      </c>
      <c r="M133">
        <v>0</v>
      </c>
      <c r="N133">
        <v>1</v>
      </c>
      <c r="O133">
        <v>1</v>
      </c>
      <c r="P133">
        <v>2</v>
      </c>
    </row>
    <row r="134" spans="1:16" x14ac:dyDescent="0.45">
      <c r="A134" t="s">
        <v>476</v>
      </c>
      <c r="B134" t="s">
        <v>460</v>
      </c>
      <c r="C134">
        <v>0</v>
      </c>
      <c r="D134">
        <v>0</v>
      </c>
      <c r="E134">
        <v>3</v>
      </c>
      <c r="F134">
        <v>3</v>
      </c>
      <c r="G134" t="s">
        <v>299</v>
      </c>
      <c r="H134">
        <v>0</v>
      </c>
      <c r="I134">
        <v>0</v>
      </c>
      <c r="J134">
        <v>0</v>
      </c>
      <c r="K134">
        <v>0</v>
      </c>
      <c r="L134" t="s">
        <v>460</v>
      </c>
      <c r="M134">
        <v>0</v>
      </c>
      <c r="N134">
        <v>0</v>
      </c>
      <c r="O134">
        <v>3</v>
      </c>
      <c r="P134">
        <v>3</v>
      </c>
    </row>
    <row r="135" spans="1:16" x14ac:dyDescent="0.45">
      <c r="A135" t="s">
        <v>477</v>
      </c>
      <c r="B135" t="s">
        <v>460</v>
      </c>
      <c r="C135">
        <v>10</v>
      </c>
      <c r="D135">
        <v>9</v>
      </c>
      <c r="E135">
        <v>17</v>
      </c>
      <c r="F135">
        <v>36</v>
      </c>
      <c r="G135" t="s">
        <v>333</v>
      </c>
      <c r="H135">
        <v>4</v>
      </c>
      <c r="I135">
        <v>2</v>
      </c>
      <c r="J135">
        <v>2</v>
      </c>
      <c r="K135">
        <v>8</v>
      </c>
      <c r="L135" t="s">
        <v>386</v>
      </c>
      <c r="M135">
        <v>14</v>
      </c>
      <c r="N135">
        <v>11</v>
      </c>
      <c r="O135">
        <v>19</v>
      </c>
      <c r="P135">
        <v>44</v>
      </c>
    </row>
    <row r="136" spans="1:16" x14ac:dyDescent="0.45">
      <c r="A136" t="s">
        <v>478</v>
      </c>
      <c r="B136" t="s">
        <v>460</v>
      </c>
      <c r="C136">
        <v>0</v>
      </c>
      <c r="D136">
        <v>1</v>
      </c>
      <c r="E136">
        <v>0</v>
      </c>
      <c r="F136">
        <v>1</v>
      </c>
      <c r="G136" t="s">
        <v>304</v>
      </c>
      <c r="H136">
        <v>0</v>
      </c>
      <c r="I136">
        <v>0</v>
      </c>
      <c r="J136">
        <v>0</v>
      </c>
      <c r="K136">
        <v>0</v>
      </c>
      <c r="L136" t="s">
        <v>316</v>
      </c>
      <c r="M136">
        <v>0</v>
      </c>
      <c r="N136">
        <v>1</v>
      </c>
      <c r="O136">
        <v>0</v>
      </c>
      <c r="P136">
        <v>1</v>
      </c>
    </row>
    <row r="137" spans="1:16" x14ac:dyDescent="0.45">
      <c r="A137" t="s">
        <v>479</v>
      </c>
      <c r="B137" t="s">
        <v>460</v>
      </c>
      <c r="C137">
        <v>0</v>
      </c>
      <c r="D137">
        <v>0</v>
      </c>
      <c r="E137">
        <v>1</v>
      </c>
      <c r="F137">
        <v>1</v>
      </c>
      <c r="G137" t="s">
        <v>299</v>
      </c>
      <c r="H137">
        <v>0</v>
      </c>
      <c r="I137">
        <v>0</v>
      </c>
      <c r="J137">
        <v>0</v>
      </c>
      <c r="K137">
        <v>0</v>
      </c>
      <c r="L137" t="s">
        <v>460</v>
      </c>
      <c r="M137">
        <v>0</v>
      </c>
      <c r="N137">
        <v>0</v>
      </c>
      <c r="O137">
        <v>1</v>
      </c>
      <c r="P137">
        <v>1</v>
      </c>
    </row>
    <row r="138" spans="1:16" x14ac:dyDescent="0.45">
      <c r="A138" t="s">
        <v>480</v>
      </c>
      <c r="B138" t="s">
        <v>433</v>
      </c>
      <c r="C138">
        <v>0</v>
      </c>
      <c r="D138">
        <v>1</v>
      </c>
      <c r="E138">
        <v>0</v>
      </c>
      <c r="F138">
        <v>1</v>
      </c>
      <c r="G138" t="s">
        <v>325</v>
      </c>
      <c r="H138">
        <v>0</v>
      </c>
      <c r="I138">
        <v>0</v>
      </c>
      <c r="J138">
        <v>0</v>
      </c>
      <c r="K138">
        <v>0</v>
      </c>
      <c r="L138" t="s">
        <v>316</v>
      </c>
      <c r="M138">
        <v>0</v>
      </c>
      <c r="N138">
        <v>1</v>
      </c>
      <c r="O138">
        <v>0</v>
      </c>
      <c r="P138">
        <v>1</v>
      </c>
    </row>
    <row r="139" spans="1:16" x14ac:dyDescent="0.45">
      <c r="A139" t="s">
        <v>481</v>
      </c>
      <c r="B139" t="s">
        <v>433</v>
      </c>
      <c r="C139">
        <v>0</v>
      </c>
      <c r="D139">
        <v>2</v>
      </c>
      <c r="E139">
        <v>2</v>
      </c>
      <c r="F139">
        <v>4</v>
      </c>
      <c r="G139" t="s">
        <v>304</v>
      </c>
      <c r="H139">
        <v>0</v>
      </c>
      <c r="I139">
        <v>0</v>
      </c>
      <c r="J139">
        <v>0</v>
      </c>
      <c r="K139">
        <v>0</v>
      </c>
      <c r="L139" t="s">
        <v>460</v>
      </c>
      <c r="M139">
        <v>0</v>
      </c>
      <c r="N139">
        <v>2</v>
      </c>
      <c r="O139">
        <v>2</v>
      </c>
      <c r="P139">
        <v>4</v>
      </c>
    </row>
    <row r="140" spans="1:16" x14ac:dyDescent="0.45">
      <c r="A140" t="s">
        <v>482</v>
      </c>
      <c r="B140" t="s">
        <v>433</v>
      </c>
      <c r="C140">
        <v>4</v>
      </c>
      <c r="D140">
        <v>11</v>
      </c>
      <c r="E140">
        <v>6</v>
      </c>
      <c r="F140">
        <v>21</v>
      </c>
      <c r="G140" t="s">
        <v>312</v>
      </c>
      <c r="H140">
        <v>1</v>
      </c>
      <c r="I140">
        <v>3</v>
      </c>
      <c r="J140">
        <v>6</v>
      </c>
      <c r="K140">
        <v>10</v>
      </c>
      <c r="L140" t="s">
        <v>386</v>
      </c>
      <c r="M140">
        <v>5</v>
      </c>
      <c r="N140">
        <v>14</v>
      </c>
      <c r="O140">
        <v>12</v>
      </c>
      <c r="P140">
        <v>31</v>
      </c>
    </row>
    <row r="141" spans="1:16" x14ac:dyDescent="0.45">
      <c r="A141" t="s">
        <v>483</v>
      </c>
      <c r="B141" t="s">
        <v>312</v>
      </c>
      <c r="C141">
        <v>303</v>
      </c>
      <c r="D141">
        <v>226</v>
      </c>
      <c r="E141">
        <v>198</v>
      </c>
      <c r="F141">
        <v>727</v>
      </c>
      <c r="G141" t="s">
        <v>312</v>
      </c>
      <c r="H141">
        <v>22</v>
      </c>
      <c r="I141">
        <v>32</v>
      </c>
      <c r="J141">
        <v>23</v>
      </c>
      <c r="K141">
        <v>77</v>
      </c>
      <c r="L141" t="s">
        <v>341</v>
      </c>
      <c r="M141">
        <v>325</v>
      </c>
      <c r="N141">
        <v>258</v>
      </c>
      <c r="O141">
        <v>221</v>
      </c>
      <c r="P141">
        <v>804</v>
      </c>
    </row>
    <row r="142" spans="1:16" x14ac:dyDescent="0.45">
      <c r="A142" t="s">
        <v>484</v>
      </c>
      <c r="B142" t="s">
        <v>312</v>
      </c>
      <c r="C142">
        <v>0</v>
      </c>
      <c r="D142">
        <v>0</v>
      </c>
      <c r="E142">
        <v>1</v>
      </c>
      <c r="F142">
        <v>1</v>
      </c>
      <c r="G142" t="s">
        <v>325</v>
      </c>
      <c r="H142">
        <v>0</v>
      </c>
      <c r="I142">
        <v>0</v>
      </c>
      <c r="J142">
        <v>0</v>
      </c>
      <c r="K142">
        <v>0</v>
      </c>
      <c r="L142" t="s">
        <v>460</v>
      </c>
      <c r="M142">
        <v>0</v>
      </c>
      <c r="N142">
        <v>0</v>
      </c>
      <c r="O142">
        <v>1</v>
      </c>
      <c r="P142">
        <v>1</v>
      </c>
    </row>
    <row r="143" spans="1:16" x14ac:dyDescent="0.45">
      <c r="A143" t="s">
        <v>485</v>
      </c>
      <c r="B143" t="s">
        <v>312</v>
      </c>
      <c r="C143">
        <v>1</v>
      </c>
      <c r="D143">
        <v>2</v>
      </c>
      <c r="E143">
        <v>1</v>
      </c>
      <c r="F143">
        <v>4</v>
      </c>
      <c r="G143" t="s">
        <v>299</v>
      </c>
      <c r="H143">
        <v>0</v>
      </c>
      <c r="I143">
        <v>0</v>
      </c>
      <c r="J143">
        <v>0</v>
      </c>
      <c r="K143">
        <v>0</v>
      </c>
      <c r="L143" t="s">
        <v>312</v>
      </c>
      <c r="M143">
        <v>1</v>
      </c>
      <c r="N143">
        <v>2</v>
      </c>
      <c r="O143">
        <v>1</v>
      </c>
      <c r="P143">
        <v>4</v>
      </c>
    </row>
    <row r="144" spans="1:16" x14ac:dyDescent="0.45">
      <c r="A144" t="s">
        <v>486</v>
      </c>
      <c r="B144" t="s">
        <v>312</v>
      </c>
      <c r="C144">
        <v>0</v>
      </c>
      <c r="D144">
        <v>1</v>
      </c>
      <c r="E144">
        <v>0</v>
      </c>
      <c r="F144">
        <v>1</v>
      </c>
      <c r="G144" t="s">
        <v>299</v>
      </c>
      <c r="H144">
        <v>0</v>
      </c>
      <c r="I144">
        <v>0</v>
      </c>
      <c r="J144">
        <v>0</v>
      </c>
      <c r="K144">
        <v>0</v>
      </c>
      <c r="L144" t="s">
        <v>312</v>
      </c>
      <c r="M144">
        <v>0</v>
      </c>
      <c r="N144">
        <v>1</v>
      </c>
      <c r="O144">
        <v>0</v>
      </c>
      <c r="P144">
        <v>1</v>
      </c>
    </row>
    <row r="145" spans="1:16" x14ac:dyDescent="0.45">
      <c r="A145" t="s">
        <v>487</v>
      </c>
      <c r="B145" t="s">
        <v>312</v>
      </c>
      <c r="C145">
        <v>1</v>
      </c>
      <c r="D145">
        <v>0</v>
      </c>
      <c r="E145">
        <v>1</v>
      </c>
      <c r="F145">
        <v>2</v>
      </c>
      <c r="G145" t="s">
        <v>299</v>
      </c>
      <c r="H145">
        <v>0</v>
      </c>
      <c r="I145">
        <v>0</v>
      </c>
      <c r="J145">
        <v>0</v>
      </c>
      <c r="K145">
        <v>0</v>
      </c>
      <c r="L145" t="s">
        <v>312</v>
      </c>
      <c r="M145">
        <v>1</v>
      </c>
      <c r="N145">
        <v>0</v>
      </c>
      <c r="O145">
        <v>1</v>
      </c>
      <c r="P145">
        <v>2</v>
      </c>
    </row>
    <row r="146" spans="1:16" x14ac:dyDescent="0.45">
      <c r="A146" t="s">
        <v>488</v>
      </c>
      <c r="B146" t="s">
        <v>312</v>
      </c>
      <c r="C146">
        <v>1</v>
      </c>
      <c r="D146">
        <v>2</v>
      </c>
      <c r="E146">
        <v>1</v>
      </c>
      <c r="F146">
        <v>4</v>
      </c>
      <c r="G146" t="s">
        <v>299</v>
      </c>
      <c r="H146">
        <v>0</v>
      </c>
      <c r="I146">
        <v>0</v>
      </c>
      <c r="J146">
        <v>0</v>
      </c>
      <c r="K146">
        <v>0</v>
      </c>
      <c r="L146" t="s">
        <v>312</v>
      </c>
      <c r="M146">
        <v>1</v>
      </c>
      <c r="N146">
        <v>2</v>
      </c>
      <c r="O146">
        <v>1</v>
      </c>
      <c r="P146">
        <v>4</v>
      </c>
    </row>
    <row r="147" spans="1:16" x14ac:dyDescent="0.45">
      <c r="A147" t="s">
        <v>489</v>
      </c>
      <c r="B147" t="s">
        <v>312</v>
      </c>
      <c r="C147">
        <v>0</v>
      </c>
      <c r="D147">
        <v>2</v>
      </c>
      <c r="E147">
        <v>0</v>
      </c>
      <c r="F147">
        <v>2</v>
      </c>
      <c r="G147" t="s">
        <v>312</v>
      </c>
      <c r="H147">
        <v>0</v>
      </c>
      <c r="I147">
        <v>0</v>
      </c>
      <c r="J147">
        <v>0</v>
      </c>
      <c r="K147">
        <v>0</v>
      </c>
      <c r="L147" t="s">
        <v>341</v>
      </c>
      <c r="M147">
        <v>0</v>
      </c>
      <c r="N147">
        <v>2</v>
      </c>
      <c r="O147">
        <v>0</v>
      </c>
      <c r="P147">
        <v>2</v>
      </c>
    </row>
    <row r="148" spans="1:16" x14ac:dyDescent="0.45">
      <c r="A148" t="s">
        <v>490</v>
      </c>
      <c r="B148" t="s">
        <v>333</v>
      </c>
      <c r="C148">
        <v>0</v>
      </c>
      <c r="D148">
        <v>0</v>
      </c>
      <c r="E148">
        <v>1</v>
      </c>
      <c r="F148">
        <v>1</v>
      </c>
      <c r="G148" t="s">
        <v>299</v>
      </c>
      <c r="H148">
        <v>0</v>
      </c>
      <c r="I148">
        <v>0</v>
      </c>
      <c r="J148">
        <v>0</v>
      </c>
      <c r="K148">
        <v>0</v>
      </c>
      <c r="L148" t="s">
        <v>333</v>
      </c>
      <c r="M148">
        <v>0</v>
      </c>
      <c r="N148">
        <v>0</v>
      </c>
      <c r="O148">
        <v>1</v>
      </c>
      <c r="P148">
        <v>1</v>
      </c>
    </row>
    <row r="149" spans="1:16" x14ac:dyDescent="0.45">
      <c r="A149" t="s">
        <v>491</v>
      </c>
      <c r="B149" t="s">
        <v>333</v>
      </c>
      <c r="C149">
        <v>16</v>
      </c>
      <c r="D149">
        <v>18</v>
      </c>
      <c r="E149">
        <v>27</v>
      </c>
      <c r="F149">
        <v>61</v>
      </c>
      <c r="G149" t="s">
        <v>294</v>
      </c>
      <c r="H149">
        <v>0</v>
      </c>
      <c r="I149">
        <v>1</v>
      </c>
      <c r="J149">
        <v>1</v>
      </c>
      <c r="K149">
        <v>2</v>
      </c>
      <c r="L149" t="s">
        <v>338</v>
      </c>
      <c r="M149">
        <v>16</v>
      </c>
      <c r="N149">
        <v>19</v>
      </c>
      <c r="O149">
        <v>28</v>
      </c>
      <c r="P149">
        <v>63</v>
      </c>
    </row>
    <row r="150" spans="1:16" x14ac:dyDescent="0.45">
      <c r="A150" t="s">
        <v>492</v>
      </c>
      <c r="B150" t="s">
        <v>333</v>
      </c>
      <c r="C150">
        <v>1</v>
      </c>
      <c r="D150">
        <v>1</v>
      </c>
      <c r="E150">
        <v>3</v>
      </c>
      <c r="F150">
        <v>5</v>
      </c>
      <c r="G150" t="s">
        <v>299</v>
      </c>
      <c r="H150">
        <v>0</v>
      </c>
      <c r="I150">
        <v>0</v>
      </c>
      <c r="J150">
        <v>0</v>
      </c>
      <c r="K150">
        <v>0</v>
      </c>
      <c r="L150" t="s">
        <v>333</v>
      </c>
      <c r="M150">
        <v>1</v>
      </c>
      <c r="N150">
        <v>1</v>
      </c>
      <c r="O150">
        <v>3</v>
      </c>
      <c r="P150">
        <v>5</v>
      </c>
    </row>
    <row r="151" spans="1:16" x14ac:dyDescent="0.45">
      <c r="A151" t="s">
        <v>493</v>
      </c>
      <c r="B151" t="s">
        <v>333</v>
      </c>
      <c r="C151">
        <v>6</v>
      </c>
      <c r="D151">
        <v>9</v>
      </c>
      <c r="E151">
        <v>15</v>
      </c>
      <c r="F151">
        <v>30</v>
      </c>
      <c r="G151" t="s">
        <v>330</v>
      </c>
      <c r="H151">
        <v>0</v>
      </c>
      <c r="I151">
        <v>0</v>
      </c>
      <c r="J151">
        <v>0</v>
      </c>
      <c r="K151">
        <v>0</v>
      </c>
      <c r="L151" t="s">
        <v>387</v>
      </c>
      <c r="M151">
        <v>6</v>
      </c>
      <c r="N151">
        <v>9</v>
      </c>
      <c r="O151">
        <v>15</v>
      </c>
      <c r="P151">
        <v>30</v>
      </c>
    </row>
    <row r="152" spans="1:16" x14ac:dyDescent="0.45">
      <c r="A152" t="s">
        <v>494</v>
      </c>
      <c r="B152" t="s">
        <v>333</v>
      </c>
      <c r="C152">
        <v>0</v>
      </c>
      <c r="D152">
        <v>0</v>
      </c>
      <c r="E152">
        <v>1</v>
      </c>
      <c r="F152">
        <v>1</v>
      </c>
      <c r="G152" t="s">
        <v>299</v>
      </c>
      <c r="H152">
        <v>0</v>
      </c>
      <c r="I152">
        <v>0</v>
      </c>
      <c r="J152">
        <v>0</v>
      </c>
      <c r="K152">
        <v>0</v>
      </c>
      <c r="L152" t="s">
        <v>333</v>
      </c>
      <c r="M152">
        <v>0</v>
      </c>
      <c r="N152">
        <v>0</v>
      </c>
      <c r="O152">
        <v>1</v>
      </c>
      <c r="P152">
        <v>1</v>
      </c>
    </row>
    <row r="153" spans="1:16" x14ac:dyDescent="0.45">
      <c r="A153" t="s">
        <v>495</v>
      </c>
      <c r="B153" t="s">
        <v>333</v>
      </c>
      <c r="C153">
        <v>0</v>
      </c>
      <c r="D153">
        <v>1</v>
      </c>
      <c r="E153">
        <v>0</v>
      </c>
      <c r="F153">
        <v>1</v>
      </c>
      <c r="G153" t="s">
        <v>325</v>
      </c>
      <c r="H153">
        <v>0</v>
      </c>
      <c r="I153">
        <v>0</v>
      </c>
      <c r="J153">
        <v>0</v>
      </c>
      <c r="K153">
        <v>0</v>
      </c>
      <c r="L153" t="s">
        <v>433</v>
      </c>
      <c r="M153">
        <v>0</v>
      </c>
      <c r="N153">
        <v>1</v>
      </c>
      <c r="O153">
        <v>0</v>
      </c>
      <c r="P153">
        <v>1</v>
      </c>
    </row>
    <row r="154" spans="1:16" x14ac:dyDescent="0.45">
      <c r="A154" t="s">
        <v>496</v>
      </c>
      <c r="B154" t="s">
        <v>333</v>
      </c>
      <c r="C154">
        <v>2</v>
      </c>
      <c r="D154">
        <v>2</v>
      </c>
      <c r="E154">
        <v>5</v>
      </c>
      <c r="F154">
        <v>9</v>
      </c>
      <c r="G154" t="s">
        <v>299</v>
      </c>
      <c r="H154">
        <v>0</v>
      </c>
      <c r="I154">
        <v>0</v>
      </c>
      <c r="J154">
        <v>0</v>
      </c>
      <c r="K154">
        <v>0</v>
      </c>
      <c r="L154" t="s">
        <v>333</v>
      </c>
      <c r="M154">
        <v>2</v>
      </c>
      <c r="N154">
        <v>2</v>
      </c>
      <c r="O154">
        <v>5</v>
      </c>
      <c r="P154">
        <v>9</v>
      </c>
    </row>
    <row r="155" spans="1:16" x14ac:dyDescent="0.45">
      <c r="A155" t="s">
        <v>497</v>
      </c>
      <c r="B155" t="s">
        <v>333</v>
      </c>
      <c r="C155">
        <v>0</v>
      </c>
      <c r="D155">
        <v>1</v>
      </c>
      <c r="E155">
        <v>0</v>
      </c>
      <c r="F155">
        <v>1</v>
      </c>
      <c r="G155" t="s">
        <v>299</v>
      </c>
      <c r="H155">
        <v>0</v>
      </c>
      <c r="I155">
        <v>0</v>
      </c>
      <c r="J155">
        <v>0</v>
      </c>
      <c r="K155">
        <v>0</v>
      </c>
      <c r="L155" t="s">
        <v>333</v>
      </c>
      <c r="M155">
        <v>0</v>
      </c>
      <c r="N155">
        <v>1</v>
      </c>
      <c r="O155">
        <v>0</v>
      </c>
      <c r="P155">
        <v>1</v>
      </c>
    </row>
    <row r="156" spans="1:16" x14ac:dyDescent="0.45">
      <c r="A156" t="s">
        <v>498</v>
      </c>
      <c r="B156" t="s">
        <v>333</v>
      </c>
      <c r="C156">
        <v>1</v>
      </c>
      <c r="D156">
        <v>0</v>
      </c>
      <c r="E156">
        <v>1</v>
      </c>
      <c r="F156">
        <v>2</v>
      </c>
      <c r="G156" t="s">
        <v>299</v>
      </c>
      <c r="H156">
        <v>0</v>
      </c>
      <c r="I156">
        <v>0</v>
      </c>
      <c r="J156">
        <v>0</v>
      </c>
      <c r="K156">
        <v>0</v>
      </c>
      <c r="L156" t="s">
        <v>333</v>
      </c>
      <c r="M156">
        <v>1</v>
      </c>
      <c r="N156">
        <v>0</v>
      </c>
      <c r="O156">
        <v>1</v>
      </c>
      <c r="P156">
        <v>2</v>
      </c>
    </row>
    <row r="157" spans="1:16" x14ac:dyDescent="0.45">
      <c r="A157" t="s">
        <v>499</v>
      </c>
      <c r="B157" t="s">
        <v>333</v>
      </c>
      <c r="C157">
        <v>4</v>
      </c>
      <c r="D157">
        <v>3</v>
      </c>
      <c r="E157">
        <v>1</v>
      </c>
      <c r="F157">
        <v>8</v>
      </c>
      <c r="G157" t="s">
        <v>299</v>
      </c>
      <c r="H157">
        <v>0</v>
      </c>
      <c r="I157">
        <v>0</v>
      </c>
      <c r="J157">
        <v>0</v>
      </c>
      <c r="K157">
        <v>0</v>
      </c>
      <c r="L157" t="s">
        <v>333</v>
      </c>
      <c r="M157">
        <v>4</v>
      </c>
      <c r="N157">
        <v>3</v>
      </c>
      <c r="O157">
        <v>1</v>
      </c>
      <c r="P157">
        <v>8</v>
      </c>
    </row>
    <row r="158" spans="1:16" x14ac:dyDescent="0.45">
      <c r="A158" t="s">
        <v>500</v>
      </c>
      <c r="B158" t="s">
        <v>330</v>
      </c>
      <c r="C158">
        <v>0</v>
      </c>
      <c r="D158">
        <v>0</v>
      </c>
      <c r="E158">
        <v>2</v>
      </c>
      <c r="F158">
        <v>2</v>
      </c>
      <c r="G158" t="s">
        <v>332</v>
      </c>
      <c r="H158">
        <v>0</v>
      </c>
      <c r="I158">
        <v>0</v>
      </c>
      <c r="J158">
        <v>0</v>
      </c>
      <c r="K158">
        <v>0</v>
      </c>
      <c r="L158" t="s">
        <v>316</v>
      </c>
      <c r="M158">
        <v>0</v>
      </c>
      <c r="N158">
        <v>0</v>
      </c>
      <c r="O158">
        <v>2</v>
      </c>
      <c r="P158">
        <v>2</v>
      </c>
    </row>
    <row r="159" spans="1:16" x14ac:dyDescent="0.45">
      <c r="A159" t="s">
        <v>501</v>
      </c>
      <c r="B159" t="s">
        <v>330</v>
      </c>
      <c r="C159">
        <v>0</v>
      </c>
      <c r="D159">
        <v>0</v>
      </c>
      <c r="E159">
        <v>1</v>
      </c>
      <c r="F159">
        <v>1</v>
      </c>
      <c r="G159" t="s">
        <v>299</v>
      </c>
      <c r="H159">
        <v>0</v>
      </c>
      <c r="I159">
        <v>0</v>
      </c>
      <c r="J159">
        <v>0</v>
      </c>
      <c r="K159">
        <v>0</v>
      </c>
      <c r="L159" t="s">
        <v>330</v>
      </c>
      <c r="M159">
        <v>0</v>
      </c>
      <c r="N159">
        <v>0</v>
      </c>
      <c r="O159">
        <v>1</v>
      </c>
      <c r="P159">
        <v>1</v>
      </c>
    </row>
    <row r="160" spans="1:16" x14ac:dyDescent="0.45">
      <c r="A160" t="s">
        <v>502</v>
      </c>
      <c r="B160" t="s">
        <v>304</v>
      </c>
      <c r="C160">
        <v>0</v>
      </c>
      <c r="D160">
        <v>0</v>
      </c>
      <c r="E160">
        <v>2</v>
      </c>
      <c r="F160">
        <v>2</v>
      </c>
      <c r="G160" t="s">
        <v>299</v>
      </c>
      <c r="H160">
        <v>0</v>
      </c>
      <c r="I160">
        <v>0</v>
      </c>
      <c r="J160">
        <v>0</v>
      </c>
      <c r="K160">
        <v>0</v>
      </c>
      <c r="L160" t="s">
        <v>304</v>
      </c>
      <c r="M160">
        <v>0</v>
      </c>
      <c r="N160">
        <v>0</v>
      </c>
      <c r="O160">
        <v>2</v>
      </c>
      <c r="P160">
        <v>2</v>
      </c>
    </row>
    <row r="161" spans="1:16" x14ac:dyDescent="0.45">
      <c r="A161" t="s">
        <v>503</v>
      </c>
      <c r="B161" t="s">
        <v>304</v>
      </c>
      <c r="C161">
        <v>45</v>
      </c>
      <c r="D161">
        <v>38</v>
      </c>
      <c r="E161">
        <v>29</v>
      </c>
      <c r="F161">
        <v>112</v>
      </c>
      <c r="G161" t="s">
        <v>304</v>
      </c>
      <c r="H161">
        <v>9</v>
      </c>
      <c r="I161">
        <v>6</v>
      </c>
      <c r="J161">
        <v>8</v>
      </c>
      <c r="K161">
        <v>23</v>
      </c>
      <c r="L161" t="s">
        <v>325</v>
      </c>
      <c r="M161">
        <v>54</v>
      </c>
      <c r="N161">
        <v>44</v>
      </c>
      <c r="O161">
        <v>37</v>
      </c>
      <c r="P161">
        <v>135</v>
      </c>
    </row>
    <row r="162" spans="1:16" x14ac:dyDescent="0.45">
      <c r="A162" t="s">
        <v>504</v>
      </c>
      <c r="B162" t="s">
        <v>304</v>
      </c>
      <c r="C162">
        <v>20</v>
      </c>
      <c r="D162">
        <v>28</v>
      </c>
      <c r="E162">
        <v>23</v>
      </c>
      <c r="F162">
        <v>71</v>
      </c>
      <c r="G162" t="s">
        <v>304</v>
      </c>
      <c r="H162">
        <v>5</v>
      </c>
      <c r="I162">
        <v>12</v>
      </c>
      <c r="J162">
        <v>15</v>
      </c>
      <c r="K162">
        <v>32</v>
      </c>
      <c r="L162" t="s">
        <v>325</v>
      </c>
      <c r="M162">
        <v>25</v>
      </c>
      <c r="N162">
        <v>40</v>
      </c>
      <c r="O162">
        <v>38</v>
      </c>
      <c r="P162">
        <v>103</v>
      </c>
    </row>
    <row r="163" spans="1:16" x14ac:dyDescent="0.45">
      <c r="A163" t="s">
        <v>505</v>
      </c>
      <c r="B163" t="s">
        <v>304</v>
      </c>
      <c r="C163">
        <v>1</v>
      </c>
      <c r="D163">
        <v>3</v>
      </c>
      <c r="E163">
        <v>1</v>
      </c>
      <c r="F163">
        <v>5</v>
      </c>
      <c r="G163" t="s">
        <v>299</v>
      </c>
      <c r="H163">
        <v>0</v>
      </c>
      <c r="I163">
        <v>0</v>
      </c>
      <c r="J163">
        <v>0</v>
      </c>
      <c r="K163">
        <v>0</v>
      </c>
      <c r="L163" t="s">
        <v>304</v>
      </c>
      <c r="M163">
        <v>1</v>
      </c>
      <c r="N163">
        <v>3</v>
      </c>
      <c r="O163">
        <v>1</v>
      </c>
      <c r="P163">
        <v>5</v>
      </c>
    </row>
    <row r="164" spans="1:16" x14ac:dyDescent="0.45">
      <c r="A164" t="s">
        <v>506</v>
      </c>
      <c r="B164" t="s">
        <v>304</v>
      </c>
      <c r="C164">
        <v>0</v>
      </c>
      <c r="D164">
        <v>1</v>
      </c>
      <c r="E164">
        <v>2</v>
      </c>
      <c r="F164">
        <v>3</v>
      </c>
      <c r="G164" t="s">
        <v>299</v>
      </c>
      <c r="H164">
        <v>0</v>
      </c>
      <c r="I164">
        <v>0</v>
      </c>
      <c r="J164">
        <v>0</v>
      </c>
      <c r="K164">
        <v>0</v>
      </c>
      <c r="L164" t="s">
        <v>304</v>
      </c>
      <c r="M164">
        <v>0</v>
      </c>
      <c r="N164">
        <v>1</v>
      </c>
      <c r="O164">
        <v>2</v>
      </c>
      <c r="P164">
        <v>3</v>
      </c>
    </row>
    <row r="165" spans="1:16" x14ac:dyDescent="0.45">
      <c r="A165" t="s">
        <v>507</v>
      </c>
      <c r="B165" t="s">
        <v>299</v>
      </c>
      <c r="C165">
        <v>0</v>
      </c>
      <c r="D165">
        <v>0</v>
      </c>
      <c r="E165">
        <v>0</v>
      </c>
      <c r="F165">
        <v>0</v>
      </c>
      <c r="G165" t="s">
        <v>304</v>
      </c>
      <c r="H165">
        <v>2</v>
      </c>
      <c r="I165">
        <v>6</v>
      </c>
      <c r="J165">
        <v>9</v>
      </c>
      <c r="K165">
        <v>17</v>
      </c>
      <c r="L165" t="s">
        <v>304</v>
      </c>
      <c r="M165">
        <v>2</v>
      </c>
      <c r="N165">
        <v>6</v>
      </c>
      <c r="O165">
        <v>9</v>
      </c>
      <c r="P165">
        <v>17</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3EF88-CB3E-436F-B754-ECAD2A093157}">
  <sheetPr codeName="Sheet13"/>
  <dimension ref="A2:F14"/>
  <sheetViews>
    <sheetView zoomScale="70" zoomScaleNormal="70" workbookViewId="0"/>
  </sheetViews>
  <sheetFormatPr defaultRowHeight="14.25" x14ac:dyDescent="0.45"/>
  <cols>
    <col min="1" max="1" width="58.3984375" customWidth="1"/>
    <col min="2" max="3" width="25.59765625" customWidth="1"/>
  </cols>
  <sheetData>
    <row r="2" spans="1:6" ht="42.75" x14ac:dyDescent="0.45">
      <c r="B2" s="15" t="str">
        <f ca="1">_xlfn.FORMULATEXT(B5)</f>
        <v>=AI.EXTRACT(A5,"can you extract the first name of the person")</v>
      </c>
      <c r="C2" s="15" t="str">
        <f ca="1">_xlfn.FORMULATEXT(C5)</f>
        <v>=AI.EXTRACT(A5,"can you extract the surname of the person")</v>
      </c>
    </row>
    <row r="3" spans="1:6" x14ac:dyDescent="0.45">
      <c r="B3" s="14"/>
      <c r="C3" s="14"/>
      <c r="D3" s="14"/>
      <c r="E3" s="14"/>
      <c r="F3" s="14"/>
    </row>
    <row r="4" spans="1:6" x14ac:dyDescent="0.45">
      <c r="A4" s="2" t="s">
        <v>64</v>
      </c>
    </row>
    <row r="5" spans="1:6" x14ac:dyDescent="0.45">
      <c r="A5" t="s">
        <v>65</v>
      </c>
      <c r="B5" t="str" cm="1">
        <f t="array" ref="B5">_xldudf_AI_EXTRACT(A5,"can you extract the first name of the person")</f>
        <v>Chinmay</v>
      </c>
      <c r="C5" t="str" cm="1">
        <f t="array" ref="C5">_xldudf_AI_EXTRACT(A5,"can you extract the surname of the person")</f>
        <v>Amte</v>
      </c>
    </row>
    <row r="6" spans="1:6" x14ac:dyDescent="0.45">
      <c r="A6" t="s">
        <v>66</v>
      </c>
      <c r="B6" t="s">
        <v>521</v>
      </c>
      <c r="C6" s="2" t="s">
        <v>522</v>
      </c>
    </row>
    <row r="7" spans="1:6" x14ac:dyDescent="0.45">
      <c r="A7" t="s">
        <v>67</v>
      </c>
      <c r="B7" t="s">
        <v>523</v>
      </c>
      <c r="C7" s="2" t="s">
        <v>522</v>
      </c>
    </row>
    <row r="8" spans="1:6" x14ac:dyDescent="0.45">
      <c r="A8" t="s">
        <v>68</v>
      </c>
      <c r="B8" t="s">
        <v>524</v>
      </c>
      <c r="C8" t="s">
        <v>525</v>
      </c>
    </row>
    <row r="9" spans="1:6" x14ac:dyDescent="0.45">
      <c r="A9" t="s">
        <v>69</v>
      </c>
      <c r="B9" s="2" t="s">
        <v>185</v>
      </c>
      <c r="C9" s="2" t="s">
        <v>526</v>
      </c>
    </row>
    <row r="10" spans="1:6" x14ac:dyDescent="0.45">
      <c r="A10" t="s">
        <v>70</v>
      </c>
      <c r="B10" t="s">
        <v>527</v>
      </c>
      <c r="C10" t="s">
        <v>522</v>
      </c>
    </row>
    <row r="13" spans="1:6" x14ac:dyDescent="0.45">
      <c r="B13" s="2"/>
    </row>
    <row r="14" spans="1:6" x14ac:dyDescent="0.45">
      <c r="B14" s="2"/>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CA28-A2AD-47F6-88EE-90A8AC651FE2}">
  <sheetPr codeName="Sheet17"/>
  <dimension ref="A1:F52"/>
  <sheetViews>
    <sheetView zoomScale="70" zoomScaleNormal="70" workbookViewId="0"/>
  </sheetViews>
  <sheetFormatPr defaultRowHeight="14.25" x14ac:dyDescent="0.45"/>
  <cols>
    <col min="1" max="1" width="16.86328125" bestFit="1" customWidth="1"/>
    <col min="2" max="2" width="25.796875" customWidth="1"/>
    <col min="3" max="5" width="20.796875" customWidth="1"/>
  </cols>
  <sheetData>
    <row r="1" spans="1:4" x14ac:dyDescent="0.45">
      <c r="A1" s="113" t="s">
        <v>0</v>
      </c>
      <c r="B1" s="114" t="s">
        <v>1</v>
      </c>
      <c r="C1" s="114" t="s">
        <v>2</v>
      </c>
      <c r="D1" s="115" t="s">
        <v>514</v>
      </c>
    </row>
    <row r="2" spans="1:4" x14ac:dyDescent="0.45">
      <c r="A2" s="116" t="s">
        <v>3</v>
      </c>
      <c r="B2" s="117" t="s">
        <v>4</v>
      </c>
      <c r="C2" s="117" t="s">
        <v>5</v>
      </c>
      <c r="D2" s="118">
        <v>19919</v>
      </c>
    </row>
    <row r="3" spans="1:4" x14ac:dyDescent="0.45">
      <c r="A3" s="119" t="s">
        <v>6</v>
      </c>
      <c r="B3" s="120" t="s">
        <v>7</v>
      </c>
      <c r="C3" s="120" t="s">
        <v>5</v>
      </c>
      <c r="D3" s="121">
        <v>116456</v>
      </c>
    </row>
    <row r="4" spans="1:4" x14ac:dyDescent="0.45">
      <c r="A4" s="116" t="s">
        <v>8</v>
      </c>
      <c r="B4" s="117" t="s">
        <v>9</v>
      </c>
      <c r="C4" s="117" t="s">
        <v>5</v>
      </c>
      <c r="D4" s="118">
        <v>267831</v>
      </c>
    </row>
    <row r="5" spans="1:4" x14ac:dyDescent="0.45">
      <c r="A5" s="119" t="s">
        <v>10</v>
      </c>
      <c r="B5" s="120" t="s">
        <v>11</v>
      </c>
      <c r="C5" s="120" t="s">
        <v>5</v>
      </c>
      <c r="D5" s="121">
        <v>667076</v>
      </c>
    </row>
    <row r="6" spans="1:4" x14ac:dyDescent="0.45">
      <c r="A6" s="116" t="s">
        <v>12</v>
      </c>
      <c r="B6" s="117" t="s">
        <v>9</v>
      </c>
      <c r="C6" s="117" t="s">
        <v>5</v>
      </c>
      <c r="D6" s="118">
        <v>398506</v>
      </c>
    </row>
    <row r="7" spans="1:4" x14ac:dyDescent="0.45">
      <c r="A7" s="119" t="s">
        <v>13</v>
      </c>
      <c r="B7" s="120" t="s">
        <v>14</v>
      </c>
      <c r="C7" s="120" t="s">
        <v>5</v>
      </c>
      <c r="D7" s="121">
        <v>152953</v>
      </c>
    </row>
    <row r="8" spans="1:4" x14ac:dyDescent="0.45">
      <c r="A8" s="116" t="s">
        <v>15</v>
      </c>
      <c r="B8" s="117" t="s">
        <v>16</v>
      </c>
      <c r="C8" s="117" t="s">
        <v>5</v>
      </c>
      <c r="D8" s="118">
        <v>54664</v>
      </c>
    </row>
    <row r="9" spans="1:4" x14ac:dyDescent="0.45">
      <c r="A9" s="119" t="s">
        <v>17</v>
      </c>
      <c r="B9" s="120" t="s">
        <v>18</v>
      </c>
      <c r="C9" s="120" t="s">
        <v>5</v>
      </c>
      <c r="D9" s="121">
        <v>501208</v>
      </c>
    </row>
    <row r="10" spans="1:4" x14ac:dyDescent="0.45">
      <c r="A10" s="116" t="s">
        <v>19</v>
      </c>
      <c r="B10" s="117" t="s">
        <v>7</v>
      </c>
      <c r="C10" s="117" t="s">
        <v>5</v>
      </c>
      <c r="D10" s="118">
        <v>113865</v>
      </c>
    </row>
    <row r="11" spans="1:4" x14ac:dyDescent="0.45">
      <c r="A11" s="119" t="s">
        <v>20</v>
      </c>
      <c r="B11" s="120" t="s">
        <v>16</v>
      </c>
      <c r="C11" s="120" t="s">
        <v>5</v>
      </c>
      <c r="D11" s="121">
        <v>58454</v>
      </c>
    </row>
    <row r="12" spans="1:4" x14ac:dyDescent="0.45">
      <c r="A12" s="116" t="s">
        <v>21</v>
      </c>
      <c r="B12" s="117" t="s">
        <v>11</v>
      </c>
      <c r="C12" s="117" t="s">
        <v>5</v>
      </c>
      <c r="D12" s="118">
        <v>656697</v>
      </c>
    </row>
    <row r="13" spans="1:4" x14ac:dyDescent="0.45">
      <c r="A13" s="119" t="s">
        <v>22</v>
      </c>
      <c r="B13" s="120" t="s">
        <v>16</v>
      </c>
      <c r="C13" s="120" t="s">
        <v>5</v>
      </c>
      <c r="D13" s="121">
        <v>55327</v>
      </c>
    </row>
    <row r="14" spans="1:4" x14ac:dyDescent="0.45">
      <c r="A14" s="116" t="s">
        <v>23</v>
      </c>
      <c r="B14" s="117" t="s">
        <v>11</v>
      </c>
      <c r="C14" s="117" t="s">
        <v>5</v>
      </c>
      <c r="D14" s="118">
        <v>684470</v>
      </c>
    </row>
    <row r="15" spans="1:4" x14ac:dyDescent="0.45">
      <c r="A15" s="119" t="s">
        <v>24</v>
      </c>
      <c r="B15" s="120" t="s">
        <v>14</v>
      </c>
      <c r="C15" s="120" t="s">
        <v>5</v>
      </c>
      <c r="D15" s="121">
        <v>206475</v>
      </c>
    </row>
    <row r="16" spans="1:4" x14ac:dyDescent="0.45">
      <c r="A16" s="116" t="s">
        <v>25</v>
      </c>
      <c r="B16" s="117" t="s">
        <v>16</v>
      </c>
      <c r="C16" s="117" t="s">
        <v>5</v>
      </c>
      <c r="D16" s="118">
        <v>47062</v>
      </c>
    </row>
    <row r="17" spans="1:6" x14ac:dyDescent="0.45">
      <c r="A17" s="119" t="s">
        <v>26</v>
      </c>
      <c r="B17" s="120" t="s">
        <v>27</v>
      </c>
      <c r="C17" s="120" t="s">
        <v>5</v>
      </c>
      <c r="D17" s="121">
        <v>26765</v>
      </c>
      <c r="F17" s="84">
        <f>D17+D49</f>
        <v>55955</v>
      </c>
    </row>
    <row r="18" spans="1:6" x14ac:dyDescent="0.45">
      <c r="A18" s="116" t="s">
        <v>8</v>
      </c>
      <c r="B18" s="117" t="s">
        <v>18</v>
      </c>
      <c r="C18" s="117" t="s">
        <v>5</v>
      </c>
      <c r="D18" s="118">
        <v>510834</v>
      </c>
      <c r="F18" s="122">
        <f>F17/2</f>
        <v>27977.5</v>
      </c>
    </row>
    <row r="19" spans="1:6" x14ac:dyDescent="0.45">
      <c r="A19" s="119" t="s">
        <v>28</v>
      </c>
      <c r="B19" s="120" t="s">
        <v>7</v>
      </c>
      <c r="C19" s="120" t="s">
        <v>5</v>
      </c>
      <c r="D19" s="121">
        <v>85854</v>
      </c>
    </row>
    <row r="20" spans="1:6" x14ac:dyDescent="0.45">
      <c r="A20" s="116" t="s">
        <v>29</v>
      </c>
      <c r="B20" s="117" t="s">
        <v>16</v>
      </c>
      <c r="C20" s="117" t="s">
        <v>5</v>
      </c>
      <c r="D20" s="118">
        <v>42457</v>
      </c>
    </row>
    <row r="21" spans="1:6" x14ac:dyDescent="0.45">
      <c r="A21" s="119" t="s">
        <v>30</v>
      </c>
      <c r="B21" s="120" t="s">
        <v>14</v>
      </c>
      <c r="C21" s="120" t="s">
        <v>5</v>
      </c>
      <c r="D21" s="121">
        <v>238307</v>
      </c>
    </row>
    <row r="22" spans="1:6" x14ac:dyDescent="0.45">
      <c r="A22" s="116" t="s">
        <v>31</v>
      </c>
      <c r="B22" s="117" t="s">
        <v>7</v>
      </c>
      <c r="C22" s="117" t="s">
        <v>5</v>
      </c>
      <c r="D22" s="118">
        <v>71668</v>
      </c>
    </row>
    <row r="23" spans="1:6" x14ac:dyDescent="0.45">
      <c r="A23" s="119" t="s">
        <v>32</v>
      </c>
      <c r="B23" s="120" t="s">
        <v>4</v>
      </c>
      <c r="C23" s="120" t="s">
        <v>5</v>
      </c>
      <c r="D23" s="121">
        <v>17805</v>
      </c>
    </row>
    <row r="24" spans="1:6" x14ac:dyDescent="0.45">
      <c r="A24" s="116" t="s">
        <v>33</v>
      </c>
      <c r="B24" s="117" t="s">
        <v>18</v>
      </c>
      <c r="C24" s="117" t="s">
        <v>5</v>
      </c>
      <c r="D24" s="118">
        <v>503071</v>
      </c>
    </row>
    <row r="25" spans="1:6" x14ac:dyDescent="0.45">
      <c r="A25" s="119" t="s">
        <v>23</v>
      </c>
      <c r="B25" s="120" t="s">
        <v>16</v>
      </c>
      <c r="C25" s="120" t="s">
        <v>5</v>
      </c>
      <c r="D25" s="121">
        <v>47717</v>
      </c>
    </row>
    <row r="26" spans="1:6" x14ac:dyDescent="0.45">
      <c r="A26" s="116" t="s">
        <v>6</v>
      </c>
      <c r="B26" s="117" t="s">
        <v>18</v>
      </c>
      <c r="C26" s="117" t="s">
        <v>34</v>
      </c>
      <c r="D26" s="118">
        <v>569502</v>
      </c>
    </row>
    <row r="27" spans="1:6" x14ac:dyDescent="0.45">
      <c r="A27" s="119" t="s">
        <v>35</v>
      </c>
      <c r="B27" s="120" t="s">
        <v>7</v>
      </c>
      <c r="C27" s="120" t="s">
        <v>34</v>
      </c>
      <c r="D27" s="121">
        <v>98358</v>
      </c>
    </row>
    <row r="28" spans="1:6" x14ac:dyDescent="0.45">
      <c r="A28" s="116" t="s">
        <v>36</v>
      </c>
      <c r="B28" s="117" t="s">
        <v>16</v>
      </c>
      <c r="C28" s="117" t="s">
        <v>34</v>
      </c>
      <c r="D28" s="118">
        <v>56510</v>
      </c>
    </row>
    <row r="29" spans="1:6" x14ac:dyDescent="0.45">
      <c r="A29" s="119" t="s">
        <v>37</v>
      </c>
      <c r="B29" s="120" t="s">
        <v>16</v>
      </c>
      <c r="C29" s="120" t="s">
        <v>34</v>
      </c>
      <c r="D29" s="121">
        <v>45460</v>
      </c>
    </row>
    <row r="30" spans="1:6" x14ac:dyDescent="0.45">
      <c r="A30" s="116" t="s">
        <v>38</v>
      </c>
      <c r="B30" s="117" t="s">
        <v>16</v>
      </c>
      <c r="C30" s="117" t="s">
        <v>34</v>
      </c>
      <c r="D30" s="118">
        <v>54949</v>
      </c>
    </row>
    <row r="31" spans="1:6" x14ac:dyDescent="0.45">
      <c r="A31" s="119" t="s">
        <v>39</v>
      </c>
      <c r="B31" s="120" t="s">
        <v>18</v>
      </c>
      <c r="C31" s="120" t="s">
        <v>34</v>
      </c>
      <c r="D31" s="121">
        <v>429726</v>
      </c>
    </row>
    <row r="32" spans="1:6" x14ac:dyDescent="0.45">
      <c r="A32" s="116" t="s">
        <v>40</v>
      </c>
      <c r="B32" s="117" t="s">
        <v>7</v>
      </c>
      <c r="C32" s="117" t="s">
        <v>34</v>
      </c>
      <c r="D32" s="118">
        <v>102649</v>
      </c>
    </row>
    <row r="33" spans="1:4" x14ac:dyDescent="0.45">
      <c r="A33" s="119" t="s">
        <v>41</v>
      </c>
      <c r="B33" s="120" t="s">
        <v>18</v>
      </c>
      <c r="C33" s="120" t="s">
        <v>34</v>
      </c>
      <c r="D33" s="121">
        <v>433930</v>
      </c>
    </row>
    <row r="34" spans="1:4" x14ac:dyDescent="0.45">
      <c r="A34" s="116" t="s">
        <v>19</v>
      </c>
      <c r="B34" s="117" t="s">
        <v>11</v>
      </c>
      <c r="C34" s="117" t="s">
        <v>34</v>
      </c>
      <c r="D34" s="118">
        <v>835390</v>
      </c>
    </row>
    <row r="35" spans="1:4" x14ac:dyDescent="0.45">
      <c r="A35" s="119" t="s">
        <v>42</v>
      </c>
      <c r="B35" s="120" t="s">
        <v>4</v>
      </c>
      <c r="C35" s="120" t="s">
        <v>34</v>
      </c>
      <c r="D35" s="121">
        <v>17030</v>
      </c>
    </row>
    <row r="36" spans="1:4" x14ac:dyDescent="0.45">
      <c r="A36" s="116" t="s">
        <v>43</v>
      </c>
      <c r="B36" s="117" t="s">
        <v>7</v>
      </c>
      <c r="C36" s="117" t="s">
        <v>34</v>
      </c>
      <c r="D36" s="118">
        <v>109050</v>
      </c>
    </row>
    <row r="37" spans="1:4" x14ac:dyDescent="0.45">
      <c r="A37" s="119" t="s">
        <v>44</v>
      </c>
      <c r="B37" s="120" t="s">
        <v>7</v>
      </c>
      <c r="C37" s="120" t="s">
        <v>34</v>
      </c>
      <c r="D37" s="121">
        <v>73906</v>
      </c>
    </row>
    <row r="38" spans="1:4" x14ac:dyDescent="0.45">
      <c r="A38" s="116" t="s">
        <v>45</v>
      </c>
      <c r="B38" s="117" t="s">
        <v>46</v>
      </c>
      <c r="C38" s="117" t="s">
        <v>34</v>
      </c>
      <c r="D38" s="118">
        <v>1318717</v>
      </c>
    </row>
    <row r="39" spans="1:4" x14ac:dyDescent="0.45">
      <c r="A39" s="119" t="s">
        <v>47</v>
      </c>
      <c r="B39" s="120" t="s">
        <v>48</v>
      </c>
      <c r="C39" s="120" t="s">
        <v>49</v>
      </c>
      <c r="D39" s="121">
        <v>1000000</v>
      </c>
    </row>
    <row r="40" spans="1:4" x14ac:dyDescent="0.45">
      <c r="A40" s="116" t="s">
        <v>50</v>
      </c>
      <c r="B40" s="117" t="s">
        <v>16</v>
      </c>
      <c r="C40" s="117" t="s">
        <v>51</v>
      </c>
      <c r="D40" s="118">
        <v>57874</v>
      </c>
    </row>
    <row r="41" spans="1:4" x14ac:dyDescent="0.45">
      <c r="A41" s="119" t="s">
        <v>52</v>
      </c>
      <c r="B41" s="120" t="s">
        <v>46</v>
      </c>
      <c r="C41" s="120" t="s">
        <v>51</v>
      </c>
      <c r="D41" s="121">
        <v>1366857</v>
      </c>
    </row>
    <row r="42" spans="1:4" x14ac:dyDescent="0.45">
      <c r="A42" s="116" t="s">
        <v>53</v>
      </c>
      <c r="B42" s="117" t="s">
        <v>11</v>
      </c>
      <c r="C42" s="117" t="s">
        <v>51</v>
      </c>
      <c r="D42" s="118">
        <v>798916</v>
      </c>
    </row>
    <row r="43" spans="1:4" x14ac:dyDescent="0.45">
      <c r="A43" s="119" t="s">
        <v>54</v>
      </c>
      <c r="B43" s="120" t="s">
        <v>7</v>
      </c>
      <c r="C43" s="120" t="s">
        <v>51</v>
      </c>
      <c r="D43" s="121">
        <v>95957</v>
      </c>
    </row>
    <row r="44" spans="1:4" x14ac:dyDescent="0.45">
      <c r="A44" s="116" t="s">
        <v>55</v>
      </c>
      <c r="B44" s="117" t="s">
        <v>18</v>
      </c>
      <c r="C44" s="117" t="s">
        <v>51</v>
      </c>
      <c r="D44" s="118">
        <v>561099</v>
      </c>
    </row>
    <row r="45" spans="1:4" x14ac:dyDescent="0.45">
      <c r="A45" s="119" t="s">
        <v>56</v>
      </c>
      <c r="B45" s="120" t="s">
        <v>18</v>
      </c>
      <c r="C45" s="120" t="s">
        <v>51</v>
      </c>
      <c r="D45" s="121">
        <v>440452</v>
      </c>
    </row>
    <row r="46" spans="1:4" x14ac:dyDescent="0.45">
      <c r="A46" s="116" t="s">
        <v>57</v>
      </c>
      <c r="B46" s="117" t="s">
        <v>16</v>
      </c>
      <c r="C46" s="117" t="s">
        <v>51</v>
      </c>
      <c r="D46" s="118">
        <v>40157</v>
      </c>
    </row>
    <row r="47" spans="1:4" x14ac:dyDescent="0.45">
      <c r="A47" s="119" t="s">
        <v>58</v>
      </c>
      <c r="B47" s="120" t="s">
        <v>16</v>
      </c>
      <c r="C47" s="120" t="s">
        <v>51</v>
      </c>
      <c r="D47" s="121">
        <v>44891</v>
      </c>
    </row>
    <row r="48" spans="1:4" x14ac:dyDescent="0.45">
      <c r="A48" s="116" t="s">
        <v>59</v>
      </c>
      <c r="B48" s="117" t="s">
        <v>18</v>
      </c>
      <c r="C48" s="117" t="s">
        <v>51</v>
      </c>
      <c r="D48" s="118">
        <v>546294</v>
      </c>
    </row>
    <row r="49" spans="1:4" x14ac:dyDescent="0.45">
      <c r="A49" s="119" t="s">
        <v>60</v>
      </c>
      <c r="B49" s="120" t="s">
        <v>27</v>
      </c>
      <c r="C49" s="120" t="s">
        <v>51</v>
      </c>
      <c r="D49" s="121">
        <v>29190</v>
      </c>
    </row>
    <row r="50" spans="1:4" x14ac:dyDescent="0.45">
      <c r="A50" s="116" t="s">
        <v>61</v>
      </c>
      <c r="B50" s="117" t="s">
        <v>14</v>
      </c>
      <c r="C50" s="117" t="s">
        <v>51</v>
      </c>
      <c r="D50" s="118">
        <v>221100</v>
      </c>
    </row>
    <row r="51" spans="1:4" x14ac:dyDescent="0.45">
      <c r="A51" s="119" t="s">
        <v>62</v>
      </c>
      <c r="B51" s="120" t="s">
        <v>7</v>
      </c>
      <c r="C51" s="120" t="s">
        <v>51</v>
      </c>
      <c r="D51" s="121">
        <v>84988</v>
      </c>
    </row>
    <row r="52" spans="1:4" x14ac:dyDescent="0.45">
      <c r="A52" s="95" t="s">
        <v>63</v>
      </c>
      <c r="B52" s="96" t="s">
        <v>16</v>
      </c>
      <c r="C52" s="96" t="s">
        <v>51</v>
      </c>
      <c r="D52" s="97">
        <v>48483</v>
      </c>
    </row>
  </sheetData>
  <autoFilter ref="A1:D52" xr:uid="{D28DCA28-A2AD-47F6-88EE-90A8AC651FE2}"/>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0A9FD-304C-4A06-A00D-C2B9223CBEF4}">
  <sheetPr codeName="Sheet14"/>
  <dimension ref="A2:F24"/>
  <sheetViews>
    <sheetView zoomScale="70" zoomScaleNormal="70" workbookViewId="0"/>
  </sheetViews>
  <sheetFormatPr defaultRowHeight="14.25" x14ac:dyDescent="0.45"/>
  <cols>
    <col min="1" max="1" width="64.19921875" bestFit="1" customWidth="1"/>
    <col min="6" max="6" width="15.1328125" customWidth="1"/>
  </cols>
  <sheetData>
    <row r="2" spans="1:6" x14ac:dyDescent="0.45">
      <c r="B2" s="14" t="str">
        <f ca="1">_xlfn.FORMULATEXT(B5)</f>
        <v>=AI.ASK("summarise the youtube comment as either positive, negative or neutral",A5)</v>
      </c>
    </row>
    <row r="4" spans="1:6" x14ac:dyDescent="0.45">
      <c r="A4" s="2" t="s">
        <v>71</v>
      </c>
    </row>
    <row r="5" spans="1:6" x14ac:dyDescent="0.45">
      <c r="A5" t="s">
        <v>72</v>
      </c>
      <c r="B5" t="str" cm="1">
        <f t="array" ref="B5">_xldudf_AI_ASK("summarise the youtube comment as either positive, negative or neutral",A5)</f>
        <v>Negative</v>
      </c>
      <c r="D5" t="s">
        <v>515</v>
      </c>
      <c r="F5" t="str" cm="1">
        <f t="array" ref="F5:F7">_xlfn.UNIQUE(D5:D8)</f>
        <v>apple</v>
      </c>
    </row>
    <row r="6" spans="1:6" x14ac:dyDescent="0.45">
      <c r="A6" t="s">
        <v>73</v>
      </c>
      <c r="B6" t="s">
        <v>528</v>
      </c>
      <c r="D6" t="s">
        <v>516</v>
      </c>
      <c r="F6" t="str">
        <v>mango</v>
      </c>
    </row>
    <row r="7" spans="1:6" x14ac:dyDescent="0.45">
      <c r="A7" t="s">
        <v>74</v>
      </c>
      <c r="B7" t="s">
        <v>529</v>
      </c>
      <c r="D7" t="s">
        <v>517</v>
      </c>
      <c r="F7" t="str">
        <v>watermelon</v>
      </c>
    </row>
    <row r="8" spans="1:6" x14ac:dyDescent="0.45">
      <c r="A8" t="s">
        <v>75</v>
      </c>
      <c r="B8" t="s">
        <v>528</v>
      </c>
      <c r="D8" t="s">
        <v>516</v>
      </c>
    </row>
    <row r="9" spans="1:6" x14ac:dyDescent="0.45">
      <c r="A9" t="s">
        <v>76</v>
      </c>
      <c r="B9" t="s">
        <v>530</v>
      </c>
    </row>
    <row r="10" spans="1:6" x14ac:dyDescent="0.45">
      <c r="A10" t="s">
        <v>77</v>
      </c>
      <c r="B10" t="s">
        <v>529</v>
      </c>
    </row>
    <row r="11" spans="1:6" x14ac:dyDescent="0.45">
      <c r="A11" t="s">
        <v>78</v>
      </c>
      <c r="B11" t="s">
        <v>528</v>
      </c>
    </row>
    <row r="12" spans="1:6" x14ac:dyDescent="0.45">
      <c r="A12" t="s">
        <v>79</v>
      </c>
      <c r="B12" t="s">
        <v>528</v>
      </c>
    </row>
    <row r="13" spans="1:6" x14ac:dyDescent="0.45">
      <c r="A13" t="s">
        <v>80</v>
      </c>
      <c r="B13" t="s">
        <v>530</v>
      </c>
    </row>
    <row r="14" spans="1:6" x14ac:dyDescent="0.45">
      <c r="A14" t="s">
        <v>81</v>
      </c>
      <c r="B14" t="s">
        <v>528</v>
      </c>
    </row>
    <row r="15" spans="1:6" x14ac:dyDescent="0.45">
      <c r="A15" t="s">
        <v>82</v>
      </c>
      <c r="B15" t="s">
        <v>528</v>
      </c>
    </row>
    <row r="16" spans="1:6" x14ac:dyDescent="0.45">
      <c r="A16" t="s">
        <v>83</v>
      </c>
      <c r="B16" t="s">
        <v>529</v>
      </c>
    </row>
    <row r="17" spans="1:2" x14ac:dyDescent="0.45">
      <c r="A17" t="s">
        <v>84</v>
      </c>
      <c r="B17" t="s">
        <v>528</v>
      </c>
    </row>
    <row r="18" spans="1:2" x14ac:dyDescent="0.45">
      <c r="A18" t="s">
        <v>85</v>
      </c>
      <c r="B18" t="s">
        <v>530</v>
      </c>
    </row>
    <row r="19" spans="1:2" x14ac:dyDescent="0.45">
      <c r="A19" t="s">
        <v>86</v>
      </c>
      <c r="B19" t="s">
        <v>528</v>
      </c>
    </row>
    <row r="20" spans="1:2" x14ac:dyDescent="0.45">
      <c r="A20" t="s">
        <v>87</v>
      </c>
      <c r="B20" t="s">
        <v>528</v>
      </c>
    </row>
    <row r="21" spans="1:2" x14ac:dyDescent="0.45">
      <c r="A21" t="s">
        <v>88</v>
      </c>
      <c r="B21" t="s">
        <v>529</v>
      </c>
    </row>
    <row r="22" spans="1:2" x14ac:dyDescent="0.45">
      <c r="A22" t="s">
        <v>89</v>
      </c>
      <c r="B22" t="s">
        <v>530</v>
      </c>
    </row>
    <row r="23" spans="1:2" x14ac:dyDescent="0.45">
      <c r="A23" t="s">
        <v>90</v>
      </c>
      <c r="B23" t="s">
        <v>528</v>
      </c>
    </row>
    <row r="24" spans="1:2" x14ac:dyDescent="0.45">
      <c r="A24" t="s">
        <v>91</v>
      </c>
      <c r="B24" t="s">
        <v>529</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ED711-80BA-4064-A35B-FABEA0F36CBC}">
  <sheetPr codeName="Sheet24"/>
  <dimension ref="A1:K2173"/>
  <sheetViews>
    <sheetView showGridLines="0" zoomScale="70" zoomScaleNormal="70" workbookViewId="0"/>
  </sheetViews>
  <sheetFormatPr defaultColWidth="8.86328125" defaultRowHeight="12.75" x14ac:dyDescent="0.35"/>
  <cols>
    <col min="1" max="1" width="35.59765625" style="4" customWidth="1"/>
    <col min="2" max="3" width="15.796875" style="4" customWidth="1"/>
    <col min="4" max="6" width="12.796875" style="4" customWidth="1"/>
    <col min="7" max="7" width="11.86328125" style="4" customWidth="1"/>
    <col min="8" max="8" width="8.86328125" style="4"/>
    <col min="9" max="11" width="10.796875" style="4" customWidth="1"/>
    <col min="12" max="16384" width="8.86328125" style="4"/>
  </cols>
  <sheetData>
    <row r="1" spans="1:5" s="28" customFormat="1" ht="13.9" x14ac:dyDescent="0.4">
      <c r="A1" s="3" t="s">
        <v>140</v>
      </c>
    </row>
    <row r="5" spans="1:5" x14ac:dyDescent="0.35">
      <c r="A5" s="29" t="s">
        <v>141</v>
      </c>
    </row>
    <row r="7" spans="1:5" ht="26.25" x14ac:dyDescent="0.4">
      <c r="A7" s="30" t="s">
        <v>92</v>
      </c>
      <c r="B7" s="30" t="s">
        <v>95</v>
      </c>
      <c r="C7" s="30" t="s">
        <v>142</v>
      </c>
    </row>
    <row r="8" spans="1:5" x14ac:dyDescent="0.35">
      <c r="A8" s="4" t="s">
        <v>143</v>
      </c>
      <c r="B8" s="31">
        <v>3616523</v>
      </c>
      <c r="C8" s="32" cm="1">
        <f t="array" ref="C8:C13">B8:B13/B13</f>
        <v>0.16321468929179897</v>
      </c>
      <c r="E8" s="34"/>
    </row>
    <row r="9" spans="1:5" x14ac:dyDescent="0.35">
      <c r="A9" s="4" t="s">
        <v>144</v>
      </c>
      <c r="B9" s="35">
        <v>4644385</v>
      </c>
      <c r="C9" s="32">
        <v>0.20960238735561526</v>
      </c>
    </row>
    <row r="10" spans="1:5" x14ac:dyDescent="0.35">
      <c r="A10" s="4" t="s">
        <v>145</v>
      </c>
      <c r="B10" s="31">
        <v>3950786</v>
      </c>
      <c r="C10" s="32">
        <v>0.17830007149087379</v>
      </c>
    </row>
    <row r="11" spans="1:5" x14ac:dyDescent="0.35">
      <c r="A11" s="4" t="s">
        <v>146</v>
      </c>
      <c r="B11" s="31">
        <v>292120</v>
      </c>
      <c r="C11" s="32">
        <v>1.3183456882735246E-2</v>
      </c>
    </row>
    <row r="12" spans="1:5" x14ac:dyDescent="0.35">
      <c r="A12" s="4" t="s">
        <v>147</v>
      </c>
      <c r="B12" s="31">
        <v>9654259</v>
      </c>
      <c r="C12" s="32">
        <v>0.43569939497897675</v>
      </c>
    </row>
    <row r="13" spans="1:5" ht="13.15" x14ac:dyDescent="0.4">
      <c r="A13" s="36" t="s">
        <v>148</v>
      </c>
      <c r="B13" s="37">
        <f>SUM(B8:B12)</f>
        <v>22158073</v>
      </c>
      <c r="C13" s="33">
        <v>1</v>
      </c>
    </row>
    <row r="16" spans="1:5" s="38" customFormat="1" ht="5" customHeight="1" x14ac:dyDescent="0.35"/>
    <row r="18" spans="1:11" x14ac:dyDescent="0.35">
      <c r="A18" s="29" t="s">
        <v>149</v>
      </c>
    </row>
    <row r="19" spans="1:11" ht="13.5" thickBot="1" x14ac:dyDescent="0.45">
      <c r="I19" s="39" t="s">
        <v>150</v>
      </c>
      <c r="J19" s="39" t="s">
        <v>151</v>
      </c>
      <c r="K19" s="39" t="s">
        <v>152</v>
      </c>
    </row>
    <row r="20" spans="1:11" ht="13.15" x14ac:dyDescent="0.4">
      <c r="A20" s="40" t="s">
        <v>105</v>
      </c>
      <c r="B20" s="41" t="s">
        <v>153</v>
      </c>
      <c r="C20" s="42" t="s">
        <v>154</v>
      </c>
      <c r="D20" s="43" t="s">
        <v>155</v>
      </c>
      <c r="E20" s="44" t="s">
        <v>156</v>
      </c>
      <c r="F20" s="44" t="s">
        <v>157</v>
      </c>
      <c r="I20" s="45">
        <v>80</v>
      </c>
      <c r="J20" s="46">
        <v>4</v>
      </c>
      <c r="K20" s="46">
        <v>2.5</v>
      </c>
    </row>
    <row r="21" spans="1:11" x14ac:dyDescent="0.35">
      <c r="A21" s="47" cm="1">
        <f t="array" ref="A21:A28">_xlfn.SEQUENCE(8)</f>
        <v>1</v>
      </c>
      <c r="B21" s="48" t="s">
        <v>158</v>
      </c>
      <c r="C21" s="49">
        <v>20</v>
      </c>
      <c r="D21" s="50" cm="1">
        <f t="array" ref="D21:F28">C21:C28*I20:K20</f>
        <v>1600</v>
      </c>
      <c r="E21" s="50">
        <v>80</v>
      </c>
      <c r="F21" s="50">
        <v>50</v>
      </c>
    </row>
    <row r="22" spans="1:11" x14ac:dyDescent="0.35">
      <c r="A22" s="47">
        <v>2</v>
      </c>
      <c r="B22" s="48" t="s">
        <v>159</v>
      </c>
      <c r="C22" s="49">
        <v>10</v>
      </c>
      <c r="D22" s="50">
        <v>800</v>
      </c>
      <c r="E22" s="50">
        <v>40</v>
      </c>
      <c r="F22" s="50">
        <v>25</v>
      </c>
    </row>
    <row r="23" spans="1:11" x14ac:dyDescent="0.35">
      <c r="A23" s="47">
        <v>3</v>
      </c>
      <c r="B23" s="48" t="s">
        <v>160</v>
      </c>
      <c r="C23" s="49">
        <v>83</v>
      </c>
      <c r="D23" s="50">
        <v>6640</v>
      </c>
      <c r="E23" s="50">
        <v>332</v>
      </c>
      <c r="F23" s="50">
        <v>207.5</v>
      </c>
    </row>
    <row r="24" spans="1:11" x14ac:dyDescent="0.35">
      <c r="A24" s="47">
        <v>4</v>
      </c>
      <c r="B24" s="48" t="s">
        <v>161</v>
      </c>
      <c r="C24" s="49">
        <v>93</v>
      </c>
      <c r="D24" s="50">
        <v>7440</v>
      </c>
      <c r="E24" s="50">
        <v>372</v>
      </c>
      <c r="F24" s="50">
        <v>232.5</v>
      </c>
    </row>
    <row r="25" spans="1:11" x14ac:dyDescent="0.35">
      <c r="A25" s="47">
        <v>5</v>
      </c>
      <c r="B25" s="48" t="s">
        <v>162</v>
      </c>
      <c r="C25" s="49">
        <v>79</v>
      </c>
      <c r="D25" s="50">
        <v>6320</v>
      </c>
      <c r="E25" s="50">
        <v>316</v>
      </c>
      <c r="F25" s="50">
        <v>197.5</v>
      </c>
    </row>
    <row r="26" spans="1:11" x14ac:dyDescent="0.35">
      <c r="A26" s="47">
        <v>6</v>
      </c>
      <c r="B26" s="48" t="s">
        <v>163</v>
      </c>
      <c r="C26" s="49">
        <v>10</v>
      </c>
      <c r="D26" s="50">
        <v>800</v>
      </c>
      <c r="E26" s="50">
        <v>40</v>
      </c>
      <c r="F26" s="50">
        <v>25</v>
      </c>
    </row>
    <row r="27" spans="1:11" x14ac:dyDescent="0.35">
      <c r="A27" s="47">
        <v>7</v>
      </c>
      <c r="B27" s="48" t="s">
        <v>164</v>
      </c>
      <c r="C27" s="49">
        <v>91</v>
      </c>
      <c r="D27" s="50">
        <v>7280</v>
      </c>
      <c r="E27" s="50">
        <v>364</v>
      </c>
      <c r="F27" s="50">
        <v>227.5</v>
      </c>
    </row>
    <row r="28" spans="1:11" ht="13.15" thickBot="1" x14ac:dyDescent="0.4">
      <c r="A28" s="47">
        <v>8</v>
      </c>
      <c r="B28" s="48" t="s">
        <v>165</v>
      </c>
      <c r="C28" s="51">
        <v>64</v>
      </c>
      <c r="D28" s="50">
        <v>5120</v>
      </c>
      <c r="E28" s="50">
        <v>256</v>
      </c>
      <c r="F28" s="50">
        <v>160</v>
      </c>
    </row>
    <row r="34" spans="3:7" ht="13.15" x14ac:dyDescent="0.4">
      <c r="C34" s="22">
        <v>42668</v>
      </c>
      <c r="E34" s="19"/>
      <c r="F34" s="25"/>
    </row>
    <row r="35" spans="3:7" x14ac:dyDescent="0.35">
      <c r="C35" s="22">
        <v>45955</v>
      </c>
    </row>
    <row r="38" spans="3:7" x14ac:dyDescent="0.35">
      <c r="C38" s="4" t="e" vm="17">
        <v>#VALUE!</v>
      </c>
      <c r="D38" s="21" cm="1">
        <f t="array" aca="1" ref="D38" ca="1">_FV(C38,"P/E",TRUE)</f>
        <v>5.52</v>
      </c>
      <c r="E38" s="31" cm="1">
        <f t="array" aca="1" ref="E38" ca="1">_FV(C38,"Employees")</f>
        <v>86259</v>
      </c>
    </row>
    <row r="39" spans="3:7" x14ac:dyDescent="0.35">
      <c r="C39" s="4" t="e" vm="18">
        <v>#VALUE!</v>
      </c>
      <c r="D39" s="21" cm="1">
        <f t="array" aca="1" ref="D39" ca="1">_FV(C39,"P/E",TRUE)</f>
        <v>99.09</v>
      </c>
      <c r="E39" s="31" cm="1">
        <f t="array" aca="1" ref="E39" ca="1">_FV(C39,"Employees")</f>
        <v>16959</v>
      </c>
    </row>
    <row r="41" spans="3:7" x14ac:dyDescent="0.35">
      <c r="C41" s="100" t="str" cm="1">
        <f t="array" aca="1" ref="C41:D2173" ca="1">_xlfn.STOCKHISTORY(C39,C34,C35)</f>
        <v>Date</v>
      </c>
      <c r="D41" s="100" t="str">
        <f ca="1"/>
        <v>Close</v>
      </c>
      <c r="F41" s="4" t="e" vm="19">
        <v>#VALUE!</v>
      </c>
      <c r="G41" s="4" cm="1" vm="20">
        <f t="array" aca="1" ref="G41" ca="1">_FV(F41,"Population")</f>
        <v>15414288</v>
      </c>
    </row>
    <row r="42" spans="3:7" x14ac:dyDescent="0.35">
      <c r="C42" s="100" vm="21">
        <f ca="1"/>
        <v>42815</v>
      </c>
      <c r="D42" s="100" vm="22">
        <f ca="1"/>
        <v>641.6</v>
      </c>
    </row>
    <row r="43" spans="3:7" x14ac:dyDescent="0.35">
      <c r="C43" s="100" vm="23">
        <f ca="1"/>
        <v>42816</v>
      </c>
      <c r="D43" s="100" vm="24">
        <f ca="1"/>
        <v>638.54999999999995</v>
      </c>
    </row>
    <row r="44" spans="3:7" x14ac:dyDescent="0.35">
      <c r="C44" s="100" vm="25">
        <f ca="1"/>
        <v>42817</v>
      </c>
      <c r="D44" s="100" vm="26">
        <f ca="1"/>
        <v>634.85</v>
      </c>
    </row>
    <row r="45" spans="3:7" x14ac:dyDescent="0.35">
      <c r="C45" s="100" vm="27">
        <f ca="1"/>
        <v>42818</v>
      </c>
      <c r="D45" s="100" vm="28">
        <f ca="1"/>
        <v>616.9</v>
      </c>
    </row>
    <row r="46" spans="3:7" x14ac:dyDescent="0.35">
      <c r="C46" s="100" vm="29">
        <f ca="1"/>
        <v>42821</v>
      </c>
      <c r="D46" s="100" vm="30">
        <f ca="1"/>
        <v>614.4</v>
      </c>
    </row>
    <row r="47" spans="3:7" x14ac:dyDescent="0.35">
      <c r="C47" s="100" vm="31">
        <f ca="1"/>
        <v>42822</v>
      </c>
      <c r="D47" s="100" vm="32">
        <f ca="1"/>
        <v>628.79999999999995</v>
      </c>
    </row>
    <row r="48" spans="3:7" x14ac:dyDescent="0.35">
      <c r="C48" s="100" vm="33">
        <f ca="1"/>
        <v>42823</v>
      </c>
      <c r="D48" s="100" vm="34">
        <f ca="1"/>
        <v>628.25</v>
      </c>
    </row>
    <row r="49" spans="3:4" x14ac:dyDescent="0.35">
      <c r="C49" s="100" vm="35">
        <f ca="1"/>
        <v>42824</v>
      </c>
      <c r="D49" s="100" vm="36">
        <f ca="1"/>
        <v>631.85</v>
      </c>
    </row>
    <row r="50" spans="3:4" x14ac:dyDescent="0.35">
      <c r="C50" s="100" vm="37">
        <f ca="1"/>
        <v>42825</v>
      </c>
      <c r="D50" s="100" vm="38">
        <f ca="1"/>
        <v>637.85</v>
      </c>
    </row>
    <row r="51" spans="3:4" x14ac:dyDescent="0.35">
      <c r="C51" s="100" vm="39">
        <f ca="1"/>
        <v>42828</v>
      </c>
      <c r="D51" s="100" vm="40">
        <f ca="1"/>
        <v>634.25</v>
      </c>
    </row>
    <row r="52" spans="3:4" x14ac:dyDescent="0.35">
      <c r="C52" s="100" vm="41">
        <f ca="1"/>
        <v>42830</v>
      </c>
      <c r="D52" s="100" vm="42">
        <f ca="1"/>
        <v>632.15</v>
      </c>
    </row>
    <row r="53" spans="3:4" x14ac:dyDescent="0.35">
      <c r="C53" s="100" vm="43">
        <f ca="1"/>
        <v>42831</v>
      </c>
      <c r="D53" s="100" vm="44">
        <f ca="1"/>
        <v>664.4</v>
      </c>
    </row>
    <row r="54" spans="3:4" x14ac:dyDescent="0.35">
      <c r="C54" s="100" vm="45">
        <f ca="1"/>
        <v>42832</v>
      </c>
      <c r="D54" s="100" vm="46">
        <f ca="1"/>
        <v>751.2</v>
      </c>
    </row>
    <row r="55" spans="3:4" x14ac:dyDescent="0.35">
      <c r="C55" s="100" vm="47">
        <f ca="1"/>
        <v>42835</v>
      </c>
      <c r="D55" s="100" vm="48">
        <f ca="1"/>
        <v>774.1</v>
      </c>
    </row>
    <row r="56" spans="3:4" x14ac:dyDescent="0.35">
      <c r="C56" s="100" vm="49">
        <f ca="1"/>
        <v>42836</v>
      </c>
      <c r="D56" s="100" vm="50">
        <f ca="1"/>
        <v>778.55</v>
      </c>
    </row>
    <row r="57" spans="3:4" x14ac:dyDescent="0.35">
      <c r="C57" s="100" vm="51">
        <f ca="1"/>
        <v>42837</v>
      </c>
      <c r="D57" s="100" vm="52">
        <f ca="1"/>
        <v>762.2</v>
      </c>
    </row>
    <row r="58" spans="3:4" x14ac:dyDescent="0.35">
      <c r="C58" s="100" vm="53">
        <f ca="1"/>
        <v>42838</v>
      </c>
      <c r="D58" s="100" vm="54">
        <f ca="1"/>
        <v>783.25</v>
      </c>
    </row>
    <row r="59" spans="3:4" x14ac:dyDescent="0.35">
      <c r="C59" s="100" vm="55">
        <f ca="1"/>
        <v>42842</v>
      </c>
      <c r="D59" s="100" vm="56">
        <f ca="1"/>
        <v>774.05</v>
      </c>
    </row>
    <row r="60" spans="3:4" x14ac:dyDescent="0.35">
      <c r="C60" s="100" vm="57">
        <f ca="1"/>
        <v>42843</v>
      </c>
      <c r="D60" s="100" vm="58">
        <f ca="1"/>
        <v>730.15</v>
      </c>
    </row>
    <row r="61" spans="3:4" x14ac:dyDescent="0.35">
      <c r="C61" s="100" vm="59">
        <f ca="1"/>
        <v>42844</v>
      </c>
      <c r="D61" s="100" vm="60">
        <f ca="1"/>
        <v>732.8</v>
      </c>
    </row>
    <row r="62" spans="3:4" x14ac:dyDescent="0.35">
      <c r="C62" s="100" vm="61">
        <f ca="1"/>
        <v>42845</v>
      </c>
      <c r="D62" s="100" vm="62">
        <f ca="1"/>
        <v>756.3</v>
      </c>
    </row>
    <row r="63" spans="3:4" x14ac:dyDescent="0.35">
      <c r="C63" s="100" vm="63">
        <f ca="1"/>
        <v>42846</v>
      </c>
      <c r="D63" s="100" vm="64">
        <f ca="1"/>
        <v>743.2</v>
      </c>
    </row>
    <row r="64" spans="3:4" x14ac:dyDescent="0.35">
      <c r="C64" s="100" vm="65">
        <f ca="1"/>
        <v>42849</v>
      </c>
      <c r="D64" s="100" vm="66">
        <f ca="1"/>
        <v>726.3</v>
      </c>
    </row>
    <row r="65" spans="3:4" x14ac:dyDescent="0.35">
      <c r="C65" s="100" vm="67">
        <f ca="1"/>
        <v>42850</v>
      </c>
      <c r="D65" s="100" vm="68">
        <f ca="1"/>
        <v>734.8</v>
      </c>
    </row>
    <row r="66" spans="3:4" x14ac:dyDescent="0.35">
      <c r="C66" s="100" vm="69">
        <f ca="1"/>
        <v>42851</v>
      </c>
      <c r="D66" s="100" vm="70">
        <f ca="1"/>
        <v>747.9</v>
      </c>
    </row>
    <row r="67" spans="3:4" x14ac:dyDescent="0.35">
      <c r="C67" s="100" vm="71">
        <f ca="1"/>
        <v>42852</v>
      </c>
      <c r="D67" s="100" vm="72">
        <f ca="1"/>
        <v>740.1</v>
      </c>
    </row>
    <row r="68" spans="3:4" x14ac:dyDescent="0.35">
      <c r="C68" s="100" vm="73">
        <f ca="1"/>
        <v>42853</v>
      </c>
      <c r="D68" s="100" vm="74">
        <f ca="1"/>
        <v>736.5</v>
      </c>
    </row>
    <row r="69" spans="3:4" x14ac:dyDescent="0.35">
      <c r="C69" s="100" vm="75">
        <f ca="1"/>
        <v>42857</v>
      </c>
      <c r="D69" s="100" vm="76">
        <f ca="1"/>
        <v>752.3</v>
      </c>
    </row>
    <row r="70" spans="3:4" x14ac:dyDescent="0.35">
      <c r="C70" s="100" vm="77">
        <f ca="1"/>
        <v>42858</v>
      </c>
      <c r="D70" s="100" vm="78">
        <f ca="1"/>
        <v>756.85</v>
      </c>
    </row>
    <row r="71" spans="3:4" x14ac:dyDescent="0.35">
      <c r="C71" s="100" vm="79">
        <f ca="1"/>
        <v>42859</v>
      </c>
      <c r="D71" s="100" vm="80">
        <f ca="1"/>
        <v>773.25</v>
      </c>
    </row>
    <row r="72" spans="3:4" x14ac:dyDescent="0.35">
      <c r="C72" s="100" vm="81">
        <f ca="1"/>
        <v>42860</v>
      </c>
      <c r="D72" s="100" vm="82">
        <f ca="1"/>
        <v>808.9</v>
      </c>
    </row>
    <row r="73" spans="3:4" x14ac:dyDescent="0.35">
      <c r="C73" s="100" vm="83">
        <f ca="1"/>
        <v>42863</v>
      </c>
      <c r="D73" s="100" vm="84">
        <f ca="1"/>
        <v>780.15</v>
      </c>
    </row>
    <row r="74" spans="3:4" x14ac:dyDescent="0.35">
      <c r="C74" s="100" vm="85">
        <f ca="1"/>
        <v>42864</v>
      </c>
      <c r="D74" s="100" vm="86">
        <f ca="1"/>
        <v>780.05</v>
      </c>
    </row>
    <row r="75" spans="3:4" x14ac:dyDescent="0.35">
      <c r="C75" s="100" vm="87">
        <f ca="1"/>
        <v>42865</v>
      </c>
      <c r="D75" s="100" vm="88">
        <f ca="1"/>
        <v>790.85</v>
      </c>
    </row>
    <row r="76" spans="3:4" x14ac:dyDescent="0.35">
      <c r="C76" s="100" vm="89">
        <f ca="1"/>
        <v>42866</v>
      </c>
      <c r="D76" s="100" vm="90">
        <f ca="1"/>
        <v>761.8</v>
      </c>
    </row>
    <row r="77" spans="3:4" x14ac:dyDescent="0.35">
      <c r="C77" s="100" vm="91">
        <f ca="1"/>
        <v>42867</v>
      </c>
      <c r="D77" s="100" vm="92">
        <f ca="1"/>
        <v>751.8</v>
      </c>
    </row>
    <row r="78" spans="3:4" x14ac:dyDescent="0.35">
      <c r="C78" s="100" vm="93">
        <f ca="1"/>
        <v>42870</v>
      </c>
      <c r="D78" s="100" vm="94">
        <f ca="1"/>
        <v>752.15</v>
      </c>
    </row>
    <row r="79" spans="3:4" x14ac:dyDescent="0.35">
      <c r="C79" s="100" vm="95">
        <f ca="1"/>
        <v>42871</v>
      </c>
      <c r="D79" s="100" vm="96">
        <f ca="1"/>
        <v>750.4</v>
      </c>
    </row>
    <row r="80" spans="3:4" x14ac:dyDescent="0.35">
      <c r="C80" s="100" vm="97">
        <f ca="1"/>
        <v>42872</v>
      </c>
      <c r="D80" s="100" vm="98">
        <f ca="1"/>
        <v>744.9</v>
      </c>
    </row>
    <row r="81" spans="3:4" x14ac:dyDescent="0.35">
      <c r="C81" s="100" vm="99">
        <f ca="1"/>
        <v>42873</v>
      </c>
      <c r="D81" s="100" vm="100">
        <f ca="1"/>
        <v>727.45</v>
      </c>
    </row>
    <row r="82" spans="3:4" x14ac:dyDescent="0.35">
      <c r="C82" s="100" vm="101">
        <f ca="1"/>
        <v>42874</v>
      </c>
      <c r="D82" s="100" vm="102">
        <f ca="1"/>
        <v>722.9</v>
      </c>
    </row>
    <row r="83" spans="3:4" x14ac:dyDescent="0.35">
      <c r="C83" s="100" vm="103">
        <f ca="1"/>
        <v>42877</v>
      </c>
      <c r="D83" s="100" vm="104">
        <f ca="1"/>
        <v>721.55</v>
      </c>
    </row>
    <row r="84" spans="3:4" x14ac:dyDescent="0.35">
      <c r="C84" s="100" vm="105">
        <f ca="1"/>
        <v>42878</v>
      </c>
      <c r="D84" s="100" vm="106">
        <f ca="1"/>
        <v>708.4</v>
      </c>
    </row>
    <row r="85" spans="3:4" x14ac:dyDescent="0.35">
      <c r="C85" s="100" vm="107">
        <f ca="1"/>
        <v>42879</v>
      </c>
      <c r="D85" s="100" vm="108">
        <f ca="1"/>
        <v>714.2</v>
      </c>
    </row>
    <row r="86" spans="3:4" x14ac:dyDescent="0.35">
      <c r="C86" s="100" vm="109">
        <f ca="1"/>
        <v>42880</v>
      </c>
      <c r="D86" s="100" vm="110">
        <f ca="1"/>
        <v>712.4</v>
      </c>
    </row>
    <row r="87" spans="3:4" x14ac:dyDescent="0.35">
      <c r="C87" s="100" vm="111">
        <f ca="1"/>
        <v>42881</v>
      </c>
      <c r="D87" s="100" vm="112">
        <f ca="1"/>
        <v>714.9</v>
      </c>
    </row>
    <row r="88" spans="3:4" x14ac:dyDescent="0.35">
      <c r="C88" s="100" vm="113">
        <f ca="1"/>
        <v>42884</v>
      </c>
      <c r="D88" s="100" vm="114">
        <f ca="1"/>
        <v>714.8</v>
      </c>
    </row>
    <row r="89" spans="3:4" x14ac:dyDescent="0.35">
      <c r="C89" s="100" vm="115">
        <f ca="1"/>
        <v>42885</v>
      </c>
      <c r="D89" s="100" vm="116">
        <f ca="1"/>
        <v>727.85</v>
      </c>
    </row>
    <row r="90" spans="3:4" x14ac:dyDescent="0.35">
      <c r="C90" s="100" vm="117">
        <f ca="1"/>
        <v>42886</v>
      </c>
      <c r="D90" s="100" vm="118">
        <f ca="1"/>
        <v>745.15</v>
      </c>
    </row>
    <row r="91" spans="3:4" x14ac:dyDescent="0.35">
      <c r="C91" s="100" vm="119">
        <f ca="1"/>
        <v>42887</v>
      </c>
      <c r="D91" s="100" vm="120">
        <f ca="1"/>
        <v>776.85</v>
      </c>
    </row>
    <row r="92" spans="3:4" x14ac:dyDescent="0.35">
      <c r="C92" s="100" vm="121">
        <f ca="1"/>
        <v>42888</v>
      </c>
      <c r="D92" s="100" vm="122">
        <f ca="1"/>
        <v>779.65</v>
      </c>
    </row>
    <row r="93" spans="3:4" x14ac:dyDescent="0.35">
      <c r="C93" s="100" vm="123">
        <f ca="1"/>
        <v>42891</v>
      </c>
      <c r="D93" s="100" vm="124">
        <f ca="1"/>
        <v>789.75</v>
      </c>
    </row>
    <row r="94" spans="3:4" x14ac:dyDescent="0.35">
      <c r="C94" s="100" vm="125">
        <f ca="1"/>
        <v>42892</v>
      </c>
      <c r="D94" s="100" vm="126">
        <f ca="1"/>
        <v>775.35</v>
      </c>
    </row>
    <row r="95" spans="3:4" x14ac:dyDescent="0.35">
      <c r="C95" s="100" vm="127">
        <f ca="1"/>
        <v>42893</v>
      </c>
      <c r="D95" s="100" vm="128">
        <f ca="1"/>
        <v>774.3</v>
      </c>
    </row>
    <row r="96" spans="3:4" x14ac:dyDescent="0.35">
      <c r="C96" s="100" vm="129">
        <f ca="1"/>
        <v>42894</v>
      </c>
      <c r="D96" s="100" vm="130">
        <f ca="1"/>
        <v>790.25</v>
      </c>
    </row>
    <row r="97" spans="3:4" x14ac:dyDescent="0.35">
      <c r="C97" s="100" vm="131">
        <f ca="1"/>
        <v>42895</v>
      </c>
      <c r="D97" s="100" vm="132">
        <f ca="1"/>
        <v>802.35</v>
      </c>
    </row>
    <row r="98" spans="3:4" x14ac:dyDescent="0.35">
      <c r="C98" s="100" vm="133">
        <f ca="1"/>
        <v>42898</v>
      </c>
      <c r="D98" s="100" vm="134">
        <f ca="1"/>
        <v>804.1</v>
      </c>
    </row>
    <row r="99" spans="3:4" x14ac:dyDescent="0.35">
      <c r="C99" s="100" vm="135">
        <f ca="1"/>
        <v>42899</v>
      </c>
      <c r="D99" s="100" vm="136">
        <f ca="1"/>
        <v>798.65</v>
      </c>
    </row>
    <row r="100" spans="3:4" x14ac:dyDescent="0.35">
      <c r="C100" s="100" vm="137">
        <f ca="1"/>
        <v>42900</v>
      </c>
      <c r="D100" s="100" vm="138">
        <f ca="1"/>
        <v>798.55</v>
      </c>
    </row>
    <row r="101" spans="3:4" x14ac:dyDescent="0.35">
      <c r="C101" s="100" vm="139">
        <f ca="1"/>
        <v>42901</v>
      </c>
      <c r="D101" s="100" vm="140">
        <f ca="1"/>
        <v>797.95</v>
      </c>
    </row>
    <row r="102" spans="3:4" x14ac:dyDescent="0.35">
      <c r="C102" s="100" vm="141">
        <f ca="1"/>
        <v>42902</v>
      </c>
      <c r="D102" s="100" vm="142">
        <f ca="1"/>
        <v>800.1</v>
      </c>
    </row>
    <row r="103" spans="3:4" x14ac:dyDescent="0.35">
      <c r="C103" s="100" vm="143">
        <f ca="1"/>
        <v>42905</v>
      </c>
      <c r="D103" s="100" vm="144">
        <f ca="1"/>
        <v>796.4</v>
      </c>
    </row>
    <row r="104" spans="3:4" x14ac:dyDescent="0.35">
      <c r="C104" s="100" vm="145">
        <f ca="1"/>
        <v>42906</v>
      </c>
      <c r="D104" s="100" vm="146">
        <f ca="1"/>
        <v>822.05</v>
      </c>
    </row>
    <row r="105" spans="3:4" x14ac:dyDescent="0.35">
      <c r="C105" s="100" vm="147">
        <f ca="1"/>
        <v>42907</v>
      </c>
      <c r="D105" s="100" vm="148">
        <f ca="1"/>
        <v>817.8</v>
      </c>
    </row>
    <row r="106" spans="3:4" x14ac:dyDescent="0.35">
      <c r="C106" s="100" vm="149">
        <f ca="1"/>
        <v>42908</v>
      </c>
      <c r="D106" s="100" vm="150">
        <f ca="1"/>
        <v>803.9</v>
      </c>
    </row>
    <row r="107" spans="3:4" x14ac:dyDescent="0.35">
      <c r="C107" s="100" vm="151">
        <f ca="1"/>
        <v>42909</v>
      </c>
      <c r="D107" s="100" vm="152">
        <f ca="1"/>
        <v>801.6</v>
      </c>
    </row>
    <row r="108" spans="3:4" x14ac:dyDescent="0.35">
      <c r="C108" s="100" vm="153">
        <f ca="1"/>
        <v>42913</v>
      </c>
      <c r="D108" s="100" vm="154">
        <f ca="1"/>
        <v>804.6</v>
      </c>
    </row>
    <row r="109" spans="3:4" x14ac:dyDescent="0.35">
      <c r="C109" s="100" vm="155">
        <f ca="1"/>
        <v>42914</v>
      </c>
      <c r="D109" s="100" vm="156">
        <f ca="1"/>
        <v>818.05</v>
      </c>
    </row>
    <row r="110" spans="3:4" x14ac:dyDescent="0.35">
      <c r="C110" s="100" vm="157">
        <f ca="1"/>
        <v>42915</v>
      </c>
      <c r="D110" s="100" vm="158">
        <f ca="1"/>
        <v>815.5</v>
      </c>
    </row>
    <row r="111" spans="3:4" x14ac:dyDescent="0.35">
      <c r="C111" s="100" vm="159">
        <f ca="1"/>
        <v>42916</v>
      </c>
      <c r="D111" s="100" vm="160">
        <f ca="1"/>
        <v>815.1</v>
      </c>
    </row>
    <row r="112" spans="3:4" x14ac:dyDescent="0.35">
      <c r="C112" s="100" vm="161">
        <f ca="1"/>
        <v>42919</v>
      </c>
      <c r="D112" s="100" vm="162">
        <f ca="1"/>
        <v>840.05</v>
      </c>
    </row>
    <row r="113" spans="3:4" x14ac:dyDescent="0.35">
      <c r="C113" s="100" vm="163">
        <f ca="1"/>
        <v>42920</v>
      </c>
      <c r="D113" s="100" vm="164">
        <f ca="1"/>
        <v>836.2</v>
      </c>
    </row>
    <row r="114" spans="3:4" x14ac:dyDescent="0.35">
      <c r="C114" s="100" vm="165">
        <f ca="1"/>
        <v>42921</v>
      </c>
      <c r="D114" s="100" vm="166">
        <f ca="1"/>
        <v>846.05</v>
      </c>
    </row>
    <row r="115" spans="3:4" x14ac:dyDescent="0.35">
      <c r="C115" s="100" vm="167">
        <f ca="1"/>
        <v>42922</v>
      </c>
      <c r="D115" s="100" vm="168">
        <f ca="1"/>
        <v>880.3</v>
      </c>
    </row>
    <row r="116" spans="3:4" x14ac:dyDescent="0.35">
      <c r="C116" s="100" vm="169">
        <f ca="1"/>
        <v>42923</v>
      </c>
      <c r="D116" s="100" vm="170">
        <f ca="1"/>
        <v>895.45</v>
      </c>
    </row>
    <row r="117" spans="3:4" x14ac:dyDescent="0.35">
      <c r="C117" s="100" vm="171">
        <f ca="1"/>
        <v>42926</v>
      </c>
      <c r="D117" s="100" vm="172">
        <f ca="1"/>
        <v>934.6</v>
      </c>
    </row>
    <row r="118" spans="3:4" x14ac:dyDescent="0.35">
      <c r="C118" s="100" vm="173">
        <f ca="1"/>
        <v>42927</v>
      </c>
      <c r="D118" s="100" vm="174">
        <f ca="1"/>
        <v>913.95</v>
      </c>
    </row>
    <row r="119" spans="3:4" x14ac:dyDescent="0.35">
      <c r="C119" s="100" vm="175">
        <f ca="1"/>
        <v>42928</v>
      </c>
      <c r="D119" s="100" vm="176">
        <f ca="1"/>
        <v>910.3</v>
      </c>
    </row>
    <row r="120" spans="3:4" x14ac:dyDescent="0.35">
      <c r="C120" s="100" vm="177">
        <f ca="1"/>
        <v>42929</v>
      </c>
      <c r="D120" s="100" vm="178">
        <f ca="1"/>
        <v>915.15</v>
      </c>
    </row>
    <row r="121" spans="3:4" x14ac:dyDescent="0.35">
      <c r="C121" s="100" vm="179">
        <f ca="1"/>
        <v>42930</v>
      </c>
      <c r="D121" s="100" vm="180">
        <f ca="1"/>
        <v>891.35</v>
      </c>
    </row>
    <row r="122" spans="3:4" x14ac:dyDescent="0.35">
      <c r="C122" s="100" vm="181">
        <f ca="1"/>
        <v>42933</v>
      </c>
      <c r="D122" s="100" vm="182">
        <f ca="1"/>
        <v>911.7</v>
      </c>
    </row>
    <row r="123" spans="3:4" x14ac:dyDescent="0.35">
      <c r="C123" s="100" vm="183">
        <f ca="1"/>
        <v>42934</v>
      </c>
      <c r="D123" s="100" vm="184">
        <f ca="1"/>
        <v>910.65</v>
      </c>
    </row>
    <row r="124" spans="3:4" x14ac:dyDescent="0.35">
      <c r="C124" s="100" vm="185">
        <f ca="1"/>
        <v>42935</v>
      </c>
      <c r="D124" s="100" vm="182">
        <f ca="1"/>
        <v>911.7</v>
      </c>
    </row>
    <row r="125" spans="3:4" x14ac:dyDescent="0.35">
      <c r="C125" s="100" vm="186">
        <f ca="1"/>
        <v>42936</v>
      </c>
      <c r="D125" s="100" vm="187">
        <f ca="1"/>
        <v>909.2</v>
      </c>
    </row>
    <row r="126" spans="3:4" x14ac:dyDescent="0.35">
      <c r="C126" s="100" vm="188">
        <f ca="1"/>
        <v>42937</v>
      </c>
      <c r="D126" s="100" vm="189">
        <f ca="1"/>
        <v>914.75</v>
      </c>
    </row>
    <row r="127" spans="3:4" x14ac:dyDescent="0.35">
      <c r="C127" s="100" vm="190">
        <f ca="1"/>
        <v>42940</v>
      </c>
      <c r="D127" s="100" vm="191">
        <f ca="1"/>
        <v>916.55</v>
      </c>
    </row>
    <row r="128" spans="3:4" x14ac:dyDescent="0.35">
      <c r="C128" s="100" vm="192">
        <f ca="1"/>
        <v>42941</v>
      </c>
      <c r="D128" s="100" vm="193">
        <f ca="1"/>
        <v>925.65</v>
      </c>
    </row>
    <row r="129" spans="3:4" x14ac:dyDescent="0.35">
      <c r="C129" s="100" vm="194">
        <f ca="1"/>
        <v>42942</v>
      </c>
      <c r="D129" s="100" vm="195">
        <f ca="1"/>
        <v>909.6</v>
      </c>
    </row>
    <row r="130" spans="3:4" x14ac:dyDescent="0.35">
      <c r="C130" s="100" vm="196">
        <f ca="1"/>
        <v>42943</v>
      </c>
      <c r="D130" s="100" vm="197">
        <f ca="1"/>
        <v>896.9</v>
      </c>
    </row>
    <row r="131" spans="3:4" x14ac:dyDescent="0.35">
      <c r="C131" s="100" vm="198">
        <f ca="1"/>
        <v>42944</v>
      </c>
      <c r="D131" s="100" vm="199">
        <f ca="1"/>
        <v>898.55</v>
      </c>
    </row>
    <row r="132" spans="3:4" x14ac:dyDescent="0.35">
      <c r="C132" s="100" vm="200">
        <f ca="1"/>
        <v>42947</v>
      </c>
      <c r="D132" s="100" vm="201">
        <f ca="1"/>
        <v>919.7</v>
      </c>
    </row>
    <row r="133" spans="3:4" x14ac:dyDescent="0.35">
      <c r="C133" s="100" vm="202">
        <f ca="1"/>
        <v>42948</v>
      </c>
      <c r="D133" s="100" vm="203">
        <f ca="1"/>
        <v>916.05</v>
      </c>
    </row>
    <row r="134" spans="3:4" x14ac:dyDescent="0.35">
      <c r="C134" s="100" vm="204">
        <f ca="1"/>
        <v>42949</v>
      </c>
      <c r="D134" s="100" vm="205">
        <f ca="1"/>
        <v>906.8</v>
      </c>
    </row>
    <row r="135" spans="3:4" x14ac:dyDescent="0.35">
      <c r="C135" s="100" vm="206">
        <f ca="1"/>
        <v>42950</v>
      </c>
      <c r="D135" s="100" vm="207">
        <f ca="1"/>
        <v>898.1</v>
      </c>
    </row>
    <row r="136" spans="3:4" x14ac:dyDescent="0.35">
      <c r="C136" s="100" vm="208">
        <f ca="1"/>
        <v>42951</v>
      </c>
      <c r="D136" s="100" vm="209">
        <f ca="1"/>
        <v>911.35</v>
      </c>
    </row>
    <row r="137" spans="3:4" x14ac:dyDescent="0.35">
      <c r="C137" s="100" vm="210">
        <f ca="1"/>
        <v>42954</v>
      </c>
      <c r="D137" s="100" vm="211">
        <f ca="1"/>
        <v>923.8</v>
      </c>
    </row>
    <row r="138" spans="3:4" x14ac:dyDescent="0.35">
      <c r="C138" s="100" vm="212">
        <f ca="1"/>
        <v>42955</v>
      </c>
      <c r="D138" s="100" vm="213">
        <f ca="1"/>
        <v>902.3</v>
      </c>
    </row>
    <row r="139" spans="3:4" x14ac:dyDescent="0.35">
      <c r="C139" s="100" vm="214">
        <f ca="1"/>
        <v>42956</v>
      </c>
      <c r="D139" s="100" vm="215">
        <f ca="1"/>
        <v>889.25</v>
      </c>
    </row>
    <row r="140" spans="3:4" x14ac:dyDescent="0.35">
      <c r="C140" s="100" vm="216">
        <f ca="1"/>
        <v>42957</v>
      </c>
      <c r="D140" s="100" vm="217">
        <f ca="1"/>
        <v>880.8</v>
      </c>
    </row>
    <row r="141" spans="3:4" x14ac:dyDescent="0.35">
      <c r="C141" s="100" vm="218">
        <f ca="1"/>
        <v>42958</v>
      </c>
      <c r="D141" s="100" vm="219">
        <f ca="1"/>
        <v>890.1</v>
      </c>
    </row>
    <row r="142" spans="3:4" x14ac:dyDescent="0.35">
      <c r="C142" s="100" vm="220">
        <f ca="1"/>
        <v>42961</v>
      </c>
      <c r="D142" s="100" vm="221">
        <f ca="1"/>
        <v>902.45</v>
      </c>
    </row>
    <row r="143" spans="3:4" x14ac:dyDescent="0.35">
      <c r="C143" s="100" vm="222">
        <f ca="1"/>
        <v>42963</v>
      </c>
      <c r="D143" s="100" vm="223">
        <f ca="1"/>
        <v>907.8</v>
      </c>
    </row>
    <row r="144" spans="3:4" x14ac:dyDescent="0.35">
      <c r="C144" s="100" vm="224">
        <f ca="1"/>
        <v>42964</v>
      </c>
      <c r="D144" s="100" vm="225">
        <f ca="1"/>
        <v>920.8</v>
      </c>
    </row>
    <row r="145" spans="3:4" x14ac:dyDescent="0.35">
      <c r="C145" s="100" vm="226">
        <f ca="1"/>
        <v>42965</v>
      </c>
      <c r="D145" s="100" vm="227">
        <f ca="1"/>
        <v>926.25</v>
      </c>
    </row>
    <row r="146" spans="3:4" x14ac:dyDescent="0.35">
      <c r="C146" s="100" vm="228">
        <f ca="1"/>
        <v>42968</v>
      </c>
      <c r="D146" s="100" vm="229">
        <f ca="1"/>
        <v>927.1</v>
      </c>
    </row>
    <row r="147" spans="3:4" x14ac:dyDescent="0.35">
      <c r="C147" s="100" vm="230">
        <f ca="1"/>
        <v>42969</v>
      </c>
      <c r="D147" s="100" vm="231">
        <f ca="1"/>
        <v>958.05</v>
      </c>
    </row>
    <row r="148" spans="3:4" x14ac:dyDescent="0.35">
      <c r="C148" s="100" vm="232">
        <f ca="1"/>
        <v>42970</v>
      </c>
      <c r="D148" s="100" vm="233">
        <f ca="1"/>
        <v>989.5</v>
      </c>
    </row>
    <row r="149" spans="3:4" x14ac:dyDescent="0.35">
      <c r="C149" s="100" vm="234">
        <f ca="1"/>
        <v>42971</v>
      </c>
      <c r="D149" s="100" vm="235">
        <f ca="1"/>
        <v>994.6</v>
      </c>
    </row>
    <row r="150" spans="3:4" x14ac:dyDescent="0.35">
      <c r="C150" s="100" vm="236">
        <f ca="1"/>
        <v>42975</v>
      </c>
      <c r="D150" s="100" vm="237">
        <f ca="1"/>
        <v>1046.1500000000001</v>
      </c>
    </row>
    <row r="151" spans="3:4" x14ac:dyDescent="0.35">
      <c r="C151" s="100" vm="238">
        <f ca="1"/>
        <v>42976</v>
      </c>
      <c r="D151" s="100" vm="239">
        <f ca="1"/>
        <v>1032.8499999999999</v>
      </c>
    </row>
    <row r="152" spans="3:4" x14ac:dyDescent="0.35">
      <c r="C152" s="100" vm="240">
        <f ca="1"/>
        <v>42977</v>
      </c>
      <c r="D152" s="100" vm="241">
        <f ca="1"/>
        <v>1050.9000000000001</v>
      </c>
    </row>
    <row r="153" spans="3:4" x14ac:dyDescent="0.35">
      <c r="C153" s="100" vm="242">
        <f ca="1"/>
        <v>42978</v>
      </c>
      <c r="D153" s="100" vm="243">
        <f ca="1"/>
        <v>1039.8</v>
      </c>
    </row>
    <row r="154" spans="3:4" x14ac:dyDescent="0.35">
      <c r="C154" s="100" vm="244">
        <f ca="1"/>
        <v>42979</v>
      </c>
      <c r="D154" s="100" vm="245">
        <f ca="1"/>
        <v>1048.4000000000001</v>
      </c>
    </row>
    <row r="155" spans="3:4" x14ac:dyDescent="0.35">
      <c r="C155" s="100" vm="246">
        <f ca="1"/>
        <v>42982</v>
      </c>
      <c r="D155" s="100" vm="247">
        <f ca="1"/>
        <v>1020.65</v>
      </c>
    </row>
    <row r="156" spans="3:4" x14ac:dyDescent="0.35">
      <c r="C156" s="100" vm="248">
        <f ca="1"/>
        <v>42983</v>
      </c>
      <c r="D156" s="100" vm="249">
        <f ca="1"/>
        <v>1077.7</v>
      </c>
    </row>
    <row r="157" spans="3:4" x14ac:dyDescent="0.35">
      <c r="C157" s="100" vm="250">
        <f ca="1"/>
        <v>42984</v>
      </c>
      <c r="D157" s="100" vm="251">
        <f ca="1"/>
        <v>1066.5999999999999</v>
      </c>
    </row>
    <row r="158" spans="3:4" x14ac:dyDescent="0.35">
      <c r="C158" s="100" vm="252">
        <f ca="1"/>
        <v>42985</v>
      </c>
      <c r="D158" s="100" vm="253">
        <f ca="1"/>
        <v>1076.2</v>
      </c>
    </row>
    <row r="159" spans="3:4" x14ac:dyDescent="0.35">
      <c r="C159" s="100" vm="254">
        <f ca="1"/>
        <v>42986</v>
      </c>
      <c r="D159" s="100" vm="255">
        <f ca="1"/>
        <v>1070.8499999999999</v>
      </c>
    </row>
    <row r="160" spans="3:4" x14ac:dyDescent="0.35">
      <c r="C160" s="100" vm="256">
        <f ca="1"/>
        <v>42989</v>
      </c>
      <c r="D160" s="100" vm="257">
        <f ca="1"/>
        <v>1088.8</v>
      </c>
    </row>
    <row r="161" spans="3:4" x14ac:dyDescent="0.35">
      <c r="C161" s="100" vm="258">
        <f ca="1"/>
        <v>42990</v>
      </c>
      <c r="D161" s="100" vm="259">
        <f ca="1"/>
        <v>1088.45</v>
      </c>
    </row>
    <row r="162" spans="3:4" x14ac:dyDescent="0.35">
      <c r="C162" s="100" vm="260">
        <f ca="1"/>
        <v>42991</v>
      </c>
      <c r="D162" s="100" vm="261">
        <f ca="1"/>
        <v>1091.5</v>
      </c>
    </row>
    <row r="163" spans="3:4" x14ac:dyDescent="0.35">
      <c r="C163" s="100" vm="262">
        <f ca="1"/>
        <v>42992</v>
      </c>
      <c r="D163" s="100" vm="263">
        <f ca="1"/>
        <v>1089.75</v>
      </c>
    </row>
    <row r="164" spans="3:4" x14ac:dyDescent="0.35">
      <c r="C164" s="100" vm="264">
        <f ca="1"/>
        <v>42993</v>
      </c>
      <c r="D164" s="100" vm="265">
        <f ca="1"/>
        <v>1087.75</v>
      </c>
    </row>
    <row r="165" spans="3:4" x14ac:dyDescent="0.35">
      <c r="C165" s="100" vm="266">
        <f ca="1"/>
        <v>42996</v>
      </c>
      <c r="D165" s="100" vm="267">
        <f ca="1"/>
        <v>1089.5</v>
      </c>
    </row>
    <row r="166" spans="3:4" x14ac:dyDescent="0.35">
      <c r="C166" s="100" vm="268">
        <f ca="1"/>
        <v>42997</v>
      </c>
      <c r="D166" s="100" vm="269">
        <f ca="1"/>
        <v>1077.55</v>
      </c>
    </row>
    <row r="167" spans="3:4" x14ac:dyDescent="0.35">
      <c r="C167" s="100" vm="270">
        <f ca="1"/>
        <v>42998</v>
      </c>
      <c r="D167" s="100" vm="271">
        <f ca="1"/>
        <v>1084.75</v>
      </c>
    </row>
    <row r="168" spans="3:4" x14ac:dyDescent="0.35">
      <c r="C168" s="100" vm="272">
        <f ca="1"/>
        <v>42999</v>
      </c>
      <c r="D168" s="100" vm="273">
        <f ca="1"/>
        <v>1069.05</v>
      </c>
    </row>
    <row r="169" spans="3:4" x14ac:dyDescent="0.35">
      <c r="C169" s="100" vm="274">
        <f ca="1"/>
        <v>43000</v>
      </c>
      <c r="D169" s="100" vm="275">
        <f ca="1"/>
        <v>1039.1500000000001</v>
      </c>
    </row>
    <row r="170" spans="3:4" x14ac:dyDescent="0.35">
      <c r="C170" s="100" vm="276">
        <f ca="1"/>
        <v>43003</v>
      </c>
      <c r="D170" s="100" vm="277">
        <f ca="1"/>
        <v>1029</v>
      </c>
    </row>
    <row r="171" spans="3:4" x14ac:dyDescent="0.35">
      <c r="C171" s="100" vm="278">
        <f ca="1"/>
        <v>43004</v>
      </c>
      <c r="D171" s="100" vm="279">
        <f ca="1"/>
        <v>1116.05</v>
      </c>
    </row>
    <row r="172" spans="3:4" x14ac:dyDescent="0.35">
      <c r="C172" s="100" vm="280">
        <f ca="1"/>
        <v>43005</v>
      </c>
      <c r="D172" s="100" vm="281">
        <f ca="1"/>
        <v>1076.75</v>
      </c>
    </row>
    <row r="173" spans="3:4" x14ac:dyDescent="0.35">
      <c r="C173" s="100" vm="282">
        <f ca="1"/>
        <v>43006</v>
      </c>
      <c r="D173" s="100" vm="283">
        <f ca="1"/>
        <v>1043.95</v>
      </c>
    </row>
    <row r="174" spans="3:4" x14ac:dyDescent="0.35">
      <c r="C174" s="100" vm="284">
        <f ca="1"/>
        <v>43007</v>
      </c>
      <c r="D174" s="100" vm="285">
        <f ca="1"/>
        <v>1078.45</v>
      </c>
    </row>
    <row r="175" spans="3:4" x14ac:dyDescent="0.35">
      <c r="C175" s="100" vm="286">
        <f ca="1"/>
        <v>43011</v>
      </c>
      <c r="D175" s="100" vm="287">
        <f ca="1"/>
        <v>1100.95</v>
      </c>
    </row>
    <row r="176" spans="3:4" x14ac:dyDescent="0.35">
      <c r="C176" s="100" vm="288">
        <f ca="1"/>
        <v>43012</v>
      </c>
      <c r="D176" s="100" vm="289">
        <f ca="1"/>
        <v>1099.3499999999999</v>
      </c>
    </row>
    <row r="177" spans="3:4" x14ac:dyDescent="0.35">
      <c r="C177" s="100" vm="290">
        <f ca="1"/>
        <v>43013</v>
      </c>
      <c r="D177" s="100" vm="291">
        <f ca="1"/>
        <v>1104</v>
      </c>
    </row>
    <row r="178" spans="3:4" x14ac:dyDescent="0.35">
      <c r="C178" s="100" vm="292">
        <f ca="1"/>
        <v>43014</v>
      </c>
      <c r="D178" s="100" vm="293">
        <f ca="1"/>
        <v>1105.25</v>
      </c>
    </row>
    <row r="179" spans="3:4" x14ac:dyDescent="0.35">
      <c r="C179" s="100" vm="294">
        <f ca="1"/>
        <v>43017</v>
      </c>
      <c r="D179" s="100" vm="295">
        <f ca="1"/>
        <v>1116.75</v>
      </c>
    </row>
    <row r="180" spans="3:4" x14ac:dyDescent="0.35">
      <c r="C180" s="100" vm="296">
        <f ca="1"/>
        <v>43018</v>
      </c>
      <c r="D180" s="100" vm="297">
        <f ca="1"/>
        <v>1184.6500000000001</v>
      </c>
    </row>
    <row r="181" spans="3:4" x14ac:dyDescent="0.35">
      <c r="C181" s="100" vm="298">
        <f ca="1"/>
        <v>43019</v>
      </c>
      <c r="D181" s="100" vm="299">
        <f ca="1"/>
        <v>1213.0999999999999</v>
      </c>
    </row>
    <row r="182" spans="3:4" x14ac:dyDescent="0.35">
      <c r="C182" s="100" vm="300">
        <f ca="1"/>
        <v>43020</v>
      </c>
      <c r="D182" s="100" vm="301">
        <f ca="1"/>
        <v>1268.6500000000001</v>
      </c>
    </row>
    <row r="183" spans="3:4" x14ac:dyDescent="0.35">
      <c r="C183" s="100" vm="302">
        <f ca="1"/>
        <v>43021</v>
      </c>
      <c r="D183" s="100" vm="303">
        <f ca="1"/>
        <v>1229.9000000000001</v>
      </c>
    </row>
    <row r="184" spans="3:4" x14ac:dyDescent="0.35">
      <c r="C184" s="100" vm="304">
        <f ca="1"/>
        <v>43024</v>
      </c>
      <c r="D184" s="100" vm="305">
        <f ca="1"/>
        <v>1232.45</v>
      </c>
    </row>
    <row r="185" spans="3:4" x14ac:dyDescent="0.35">
      <c r="C185" s="100" vm="306">
        <f ca="1"/>
        <v>43025</v>
      </c>
      <c r="D185" s="100" vm="307">
        <f ca="1"/>
        <v>1220</v>
      </c>
    </row>
    <row r="186" spans="3:4" x14ac:dyDescent="0.35">
      <c r="C186" s="100" vm="308">
        <f ca="1"/>
        <v>43026</v>
      </c>
      <c r="D186" s="100" vm="309">
        <f ca="1"/>
        <v>1159.7</v>
      </c>
    </row>
    <row r="187" spans="3:4" x14ac:dyDescent="0.35">
      <c r="C187" s="100" vm="310">
        <f ca="1"/>
        <v>43027</v>
      </c>
      <c r="D187" s="100" vm="311">
        <f ca="1"/>
        <v>1167.4000000000001</v>
      </c>
    </row>
    <row r="188" spans="3:4" x14ac:dyDescent="0.35">
      <c r="C188" s="100" vm="312">
        <f ca="1"/>
        <v>43031</v>
      </c>
      <c r="D188" s="100" vm="313">
        <f ca="1"/>
        <v>1126.4000000000001</v>
      </c>
    </row>
    <row r="189" spans="3:4" x14ac:dyDescent="0.35">
      <c r="C189" s="100" vm="314">
        <f ca="1"/>
        <v>43032</v>
      </c>
      <c r="D189" s="100" vm="315">
        <f ca="1"/>
        <v>1092.9000000000001</v>
      </c>
    </row>
    <row r="190" spans="3:4" x14ac:dyDescent="0.35">
      <c r="C190" s="100" vm="316">
        <f ca="1"/>
        <v>43033</v>
      </c>
      <c r="D190" s="100" vm="317">
        <f ca="1"/>
        <v>1143.7</v>
      </c>
    </row>
    <row r="191" spans="3:4" x14ac:dyDescent="0.35">
      <c r="C191" s="100" vm="318">
        <f ca="1"/>
        <v>43034</v>
      </c>
      <c r="D191" s="100" vm="319">
        <f ca="1"/>
        <v>1143.0999999999999</v>
      </c>
    </row>
    <row r="192" spans="3:4" x14ac:dyDescent="0.35">
      <c r="C192" s="100" vm="320">
        <f ca="1"/>
        <v>43035</v>
      </c>
      <c r="D192" s="100" vm="321">
        <f ca="1"/>
        <v>1136.2</v>
      </c>
    </row>
    <row r="193" spans="3:4" x14ac:dyDescent="0.35">
      <c r="C193" s="100" vm="322">
        <f ca="1"/>
        <v>43038</v>
      </c>
      <c r="D193" s="100" vm="323">
        <f ca="1"/>
        <v>1147.9000000000001</v>
      </c>
    </row>
    <row r="194" spans="3:4" x14ac:dyDescent="0.35">
      <c r="C194" s="100" vm="324">
        <f ca="1"/>
        <v>43039</v>
      </c>
      <c r="D194" s="100" vm="325">
        <f ca="1"/>
        <v>1140.5999999999999</v>
      </c>
    </row>
    <row r="195" spans="3:4" x14ac:dyDescent="0.35">
      <c r="C195" s="100" vm="326">
        <f ca="1"/>
        <v>43040</v>
      </c>
      <c r="D195" s="100" vm="327">
        <f ca="1"/>
        <v>1151.8</v>
      </c>
    </row>
    <row r="196" spans="3:4" x14ac:dyDescent="0.35">
      <c r="C196" s="100" vm="328">
        <f ca="1"/>
        <v>43041</v>
      </c>
      <c r="D196" s="100" vm="329">
        <f ca="1"/>
        <v>1149.45</v>
      </c>
    </row>
    <row r="197" spans="3:4" x14ac:dyDescent="0.35">
      <c r="C197" s="100" vm="330">
        <f ca="1"/>
        <v>43042</v>
      </c>
      <c r="D197" s="100" vm="331">
        <f ca="1"/>
        <v>1129.1500000000001</v>
      </c>
    </row>
    <row r="198" spans="3:4" x14ac:dyDescent="0.35">
      <c r="C198" s="100" vm="332">
        <f ca="1"/>
        <v>43045</v>
      </c>
      <c r="D198" s="100" vm="333">
        <f ca="1"/>
        <v>1125.5</v>
      </c>
    </row>
    <row r="199" spans="3:4" x14ac:dyDescent="0.35">
      <c r="C199" s="100" vm="334">
        <f ca="1"/>
        <v>43046</v>
      </c>
      <c r="D199" s="100" vm="335">
        <f ca="1"/>
        <v>1100.2</v>
      </c>
    </row>
    <row r="200" spans="3:4" x14ac:dyDescent="0.35">
      <c r="C200" s="100" vm="336">
        <f ca="1"/>
        <v>43047</v>
      </c>
      <c r="D200" s="100" vm="337">
        <f ca="1"/>
        <v>1098.05</v>
      </c>
    </row>
    <row r="201" spans="3:4" x14ac:dyDescent="0.35">
      <c r="C201" s="100" vm="338">
        <f ca="1"/>
        <v>43048</v>
      </c>
      <c r="D201" s="100" vm="339">
        <f ca="1"/>
        <v>1122.2</v>
      </c>
    </row>
    <row r="202" spans="3:4" x14ac:dyDescent="0.35">
      <c r="C202" s="100" vm="340">
        <f ca="1"/>
        <v>43049</v>
      </c>
      <c r="D202" s="100" vm="341">
        <f ca="1"/>
        <v>1159.6500000000001</v>
      </c>
    </row>
    <row r="203" spans="3:4" x14ac:dyDescent="0.35">
      <c r="C203" s="100" vm="342">
        <f ca="1"/>
        <v>43052</v>
      </c>
      <c r="D203" s="100" vm="343">
        <f ca="1"/>
        <v>1160.95</v>
      </c>
    </row>
    <row r="204" spans="3:4" x14ac:dyDescent="0.35">
      <c r="C204" s="100" vm="344">
        <f ca="1"/>
        <v>43053</v>
      </c>
      <c r="D204" s="100" vm="345">
        <f ca="1"/>
        <v>1122.1500000000001</v>
      </c>
    </row>
    <row r="205" spans="3:4" x14ac:dyDescent="0.35">
      <c r="C205" s="100" vm="346">
        <f ca="1"/>
        <v>43054</v>
      </c>
      <c r="D205" s="100" vm="347">
        <f ca="1"/>
        <v>1098.4000000000001</v>
      </c>
    </row>
    <row r="206" spans="3:4" x14ac:dyDescent="0.35">
      <c r="C206" s="100" vm="348">
        <f ca="1"/>
        <v>43055</v>
      </c>
      <c r="D206" s="100" vm="349">
        <f ca="1"/>
        <v>1112.5999999999999</v>
      </c>
    </row>
    <row r="207" spans="3:4" x14ac:dyDescent="0.35">
      <c r="C207" s="100" vm="350">
        <f ca="1"/>
        <v>43056</v>
      </c>
      <c r="D207" s="100" vm="351">
        <f ca="1"/>
        <v>1106.05</v>
      </c>
    </row>
    <row r="208" spans="3:4" x14ac:dyDescent="0.35">
      <c r="C208" s="100" vm="352">
        <f ca="1"/>
        <v>43059</v>
      </c>
      <c r="D208" s="100" vm="353">
        <f ca="1"/>
        <v>1106.1500000000001</v>
      </c>
    </row>
    <row r="209" spans="3:4" x14ac:dyDescent="0.35">
      <c r="C209" s="100" vm="354">
        <f ca="1"/>
        <v>43060</v>
      </c>
      <c r="D209" s="100" vm="355">
        <f ca="1"/>
        <v>1112.3</v>
      </c>
    </row>
    <row r="210" spans="3:4" x14ac:dyDescent="0.35">
      <c r="C210" s="100" vm="356">
        <f ca="1"/>
        <v>43061</v>
      </c>
      <c r="D210" s="100" vm="357">
        <f ca="1"/>
        <v>1137.8</v>
      </c>
    </row>
    <row r="211" spans="3:4" x14ac:dyDescent="0.35">
      <c r="C211" s="100" vm="358">
        <f ca="1"/>
        <v>43062</v>
      </c>
      <c r="D211" s="100" vm="359">
        <f ca="1"/>
        <v>1146.3</v>
      </c>
    </row>
    <row r="212" spans="3:4" x14ac:dyDescent="0.35">
      <c r="C212" s="100" vm="360">
        <f ca="1"/>
        <v>43063</v>
      </c>
      <c r="D212" s="100" vm="361">
        <f ca="1"/>
        <v>1149.9000000000001</v>
      </c>
    </row>
    <row r="213" spans="3:4" x14ac:dyDescent="0.35">
      <c r="C213" s="100" vm="362">
        <f ca="1"/>
        <v>43066</v>
      </c>
      <c r="D213" s="100" vm="363">
        <f ca="1"/>
        <v>1129.8499999999999</v>
      </c>
    </row>
    <row r="214" spans="3:4" x14ac:dyDescent="0.35">
      <c r="C214" s="100" vm="364">
        <f ca="1"/>
        <v>43067</v>
      </c>
      <c r="D214" s="100" vm="365">
        <f ca="1"/>
        <v>1128.25</v>
      </c>
    </row>
    <row r="215" spans="3:4" x14ac:dyDescent="0.35">
      <c r="C215" s="100" vm="366">
        <f ca="1"/>
        <v>43068</v>
      </c>
      <c r="D215" s="100" vm="367">
        <f ca="1"/>
        <v>1125.55</v>
      </c>
    </row>
    <row r="216" spans="3:4" x14ac:dyDescent="0.35">
      <c r="C216" s="100" vm="368">
        <f ca="1"/>
        <v>43069</v>
      </c>
      <c r="D216" s="100" vm="369">
        <f ca="1"/>
        <v>1118.0999999999999</v>
      </c>
    </row>
    <row r="217" spans="3:4" x14ac:dyDescent="0.35">
      <c r="C217" s="100" vm="370">
        <f ca="1"/>
        <v>43070</v>
      </c>
      <c r="D217" s="100" vm="371">
        <f ca="1"/>
        <v>1114.4000000000001</v>
      </c>
    </row>
    <row r="218" spans="3:4" x14ac:dyDescent="0.35">
      <c r="C218" s="100" vm="372">
        <f ca="1"/>
        <v>43073</v>
      </c>
      <c r="D218" s="100" vm="373">
        <f ca="1"/>
        <v>1150.7</v>
      </c>
    </row>
    <row r="219" spans="3:4" x14ac:dyDescent="0.35">
      <c r="C219" s="100" vm="374">
        <f ca="1"/>
        <v>43074</v>
      </c>
      <c r="D219" s="100" vm="375">
        <f ca="1"/>
        <v>1133.3499999999999</v>
      </c>
    </row>
    <row r="220" spans="3:4" x14ac:dyDescent="0.35">
      <c r="C220" s="100" vm="376">
        <f ca="1"/>
        <v>43075</v>
      </c>
      <c r="D220" s="100" vm="377">
        <f ca="1"/>
        <v>1123.95</v>
      </c>
    </row>
    <row r="221" spans="3:4" x14ac:dyDescent="0.35">
      <c r="C221" s="100" vm="378">
        <f ca="1"/>
        <v>43076</v>
      </c>
      <c r="D221" s="100" vm="379">
        <f ca="1"/>
        <v>1142.4000000000001</v>
      </c>
    </row>
    <row r="222" spans="3:4" x14ac:dyDescent="0.35">
      <c r="C222" s="100" vm="380">
        <f ca="1"/>
        <v>43077</v>
      </c>
      <c r="D222" s="100" vm="381">
        <f ca="1"/>
        <v>1132.55</v>
      </c>
    </row>
    <row r="223" spans="3:4" x14ac:dyDescent="0.35">
      <c r="C223" s="100" vm="382">
        <f ca="1"/>
        <v>43080</v>
      </c>
      <c r="D223" s="100" vm="383">
        <f ca="1"/>
        <v>1127.4000000000001</v>
      </c>
    </row>
    <row r="224" spans="3:4" x14ac:dyDescent="0.35">
      <c r="C224" s="100" vm="384">
        <f ca="1"/>
        <v>43081</v>
      </c>
      <c r="D224" s="100" vm="385">
        <f ca="1"/>
        <v>1115.75</v>
      </c>
    </row>
    <row r="225" spans="3:4" x14ac:dyDescent="0.35">
      <c r="C225" s="100" vm="386">
        <f ca="1"/>
        <v>43082</v>
      </c>
      <c r="D225" s="100" vm="387">
        <f ca="1"/>
        <v>1108</v>
      </c>
    </row>
    <row r="226" spans="3:4" x14ac:dyDescent="0.35">
      <c r="C226" s="100" vm="388">
        <f ca="1"/>
        <v>43083</v>
      </c>
      <c r="D226" s="100" vm="389">
        <f ca="1"/>
        <v>1104.2</v>
      </c>
    </row>
    <row r="227" spans="3:4" x14ac:dyDescent="0.35">
      <c r="C227" s="100" vm="390">
        <f ca="1"/>
        <v>43084</v>
      </c>
      <c r="D227" s="100" vm="391">
        <f ca="1"/>
        <v>1121.8</v>
      </c>
    </row>
    <row r="228" spans="3:4" x14ac:dyDescent="0.35">
      <c r="C228" s="100" vm="392">
        <f ca="1"/>
        <v>43087</v>
      </c>
      <c r="D228" s="100" vm="393">
        <f ca="1"/>
        <v>1135.25</v>
      </c>
    </row>
    <row r="229" spans="3:4" x14ac:dyDescent="0.35">
      <c r="C229" s="100" vm="394">
        <f ca="1"/>
        <v>43088</v>
      </c>
      <c r="D229" s="100" vm="395">
        <f ca="1"/>
        <v>1146</v>
      </c>
    </row>
    <row r="230" spans="3:4" x14ac:dyDescent="0.35">
      <c r="C230" s="100" vm="396">
        <f ca="1"/>
        <v>43089</v>
      </c>
      <c r="D230" s="100" vm="397">
        <f ca="1"/>
        <v>1143</v>
      </c>
    </row>
    <row r="231" spans="3:4" x14ac:dyDescent="0.35">
      <c r="C231" s="100" vm="398">
        <f ca="1"/>
        <v>43090</v>
      </c>
      <c r="D231" s="100" vm="399">
        <f ca="1"/>
        <v>1155.5999999999999</v>
      </c>
    </row>
    <row r="232" spans="3:4" x14ac:dyDescent="0.35">
      <c r="C232" s="100" vm="400">
        <f ca="1"/>
        <v>43091</v>
      </c>
      <c r="D232" s="100" vm="401">
        <f ca="1"/>
        <v>1151.0999999999999</v>
      </c>
    </row>
    <row r="233" spans="3:4" x14ac:dyDescent="0.35">
      <c r="C233" s="100" vm="402">
        <f ca="1"/>
        <v>43095</v>
      </c>
      <c r="D233" s="100" vm="403">
        <f ca="1"/>
        <v>1150.1500000000001</v>
      </c>
    </row>
    <row r="234" spans="3:4" x14ac:dyDescent="0.35">
      <c r="C234" s="100" vm="404">
        <f ca="1"/>
        <v>43096</v>
      </c>
      <c r="D234" s="100" vm="405">
        <f ca="1"/>
        <v>1146.3499999999999</v>
      </c>
    </row>
    <row r="235" spans="3:4" x14ac:dyDescent="0.35">
      <c r="C235" s="100" vm="406">
        <f ca="1"/>
        <v>43097</v>
      </c>
      <c r="D235" s="100" vm="407">
        <f ca="1"/>
        <v>1148.3499999999999</v>
      </c>
    </row>
    <row r="236" spans="3:4" x14ac:dyDescent="0.35">
      <c r="C236" s="100" vm="408">
        <f ca="1"/>
        <v>43098</v>
      </c>
      <c r="D236" s="100" vm="409">
        <f ca="1"/>
        <v>1181.3499999999999</v>
      </c>
    </row>
    <row r="237" spans="3:4" x14ac:dyDescent="0.35">
      <c r="C237" s="100" vm="410">
        <f ca="1"/>
        <v>43101</v>
      </c>
      <c r="D237" s="100" vm="411">
        <f ca="1"/>
        <v>1170.5</v>
      </c>
    </row>
    <row r="238" spans="3:4" x14ac:dyDescent="0.35">
      <c r="C238" s="100" vm="412">
        <f ca="1"/>
        <v>43102</v>
      </c>
      <c r="D238" s="100" vm="413">
        <f ca="1"/>
        <v>1160</v>
      </c>
    </row>
    <row r="239" spans="3:4" x14ac:dyDescent="0.35">
      <c r="C239" s="100" vm="414">
        <f ca="1"/>
        <v>43103</v>
      </c>
      <c r="D239" s="100" vm="415">
        <f ca="1"/>
        <v>1184.55</v>
      </c>
    </row>
    <row r="240" spans="3:4" x14ac:dyDescent="0.35">
      <c r="C240" s="100" vm="416">
        <f ca="1"/>
        <v>43104</v>
      </c>
      <c r="D240" s="100" vm="417">
        <f ca="1"/>
        <v>1203.0999999999999</v>
      </c>
    </row>
    <row r="241" spans="3:4" x14ac:dyDescent="0.35">
      <c r="C241" s="100" vm="418">
        <f ca="1"/>
        <v>43105</v>
      </c>
      <c r="D241" s="100" vm="419">
        <f ca="1"/>
        <v>1243.4000000000001</v>
      </c>
    </row>
    <row r="242" spans="3:4" x14ac:dyDescent="0.35">
      <c r="C242" s="100" vm="420">
        <f ca="1"/>
        <v>43108</v>
      </c>
      <c r="D242" s="100" vm="421">
        <f ca="1"/>
        <v>1226.8</v>
      </c>
    </row>
    <row r="243" spans="3:4" x14ac:dyDescent="0.35">
      <c r="C243" s="100" vm="422">
        <f ca="1"/>
        <v>43109</v>
      </c>
      <c r="D243" s="100" vm="423">
        <f ca="1"/>
        <v>1234.0999999999999</v>
      </c>
    </row>
    <row r="244" spans="3:4" x14ac:dyDescent="0.35">
      <c r="C244" s="100" vm="424">
        <f ca="1"/>
        <v>43110</v>
      </c>
      <c r="D244" s="100" vm="425">
        <f ca="1"/>
        <v>1249.3</v>
      </c>
    </row>
    <row r="245" spans="3:4" x14ac:dyDescent="0.35">
      <c r="C245" s="100" vm="426">
        <f ca="1"/>
        <v>43111</v>
      </c>
      <c r="D245" s="100" vm="427">
        <f ca="1"/>
        <v>1245.5</v>
      </c>
    </row>
    <row r="246" spans="3:4" x14ac:dyDescent="0.35">
      <c r="C246" s="100" vm="428">
        <f ca="1"/>
        <v>43112</v>
      </c>
      <c r="D246" s="100" vm="429">
        <f ca="1"/>
        <v>1234.5999999999999</v>
      </c>
    </row>
    <row r="247" spans="3:4" x14ac:dyDescent="0.35">
      <c r="C247" s="100" vm="430">
        <f ca="1"/>
        <v>43115</v>
      </c>
      <c r="D247" s="100" vm="431">
        <f ca="1"/>
        <v>1228.8499999999999</v>
      </c>
    </row>
    <row r="248" spans="3:4" x14ac:dyDescent="0.35">
      <c r="C248" s="100" vm="432">
        <f ca="1"/>
        <v>43116</v>
      </c>
      <c r="D248" s="100" vm="433">
        <f ca="1"/>
        <v>1187</v>
      </c>
    </row>
    <row r="249" spans="3:4" x14ac:dyDescent="0.35">
      <c r="C249" s="100" vm="434">
        <f ca="1"/>
        <v>43117</v>
      </c>
      <c r="D249" s="100" vm="435">
        <f ca="1"/>
        <v>1167.3499999999999</v>
      </c>
    </row>
    <row r="250" spans="3:4" x14ac:dyDescent="0.35">
      <c r="C250" s="100" vm="436">
        <f ca="1"/>
        <v>43118</v>
      </c>
      <c r="D250" s="100" vm="437">
        <f ca="1"/>
        <v>1135.45</v>
      </c>
    </row>
    <row r="251" spans="3:4" x14ac:dyDescent="0.35">
      <c r="C251" s="100" vm="438">
        <f ca="1"/>
        <v>43119</v>
      </c>
      <c r="D251" s="100" vm="439">
        <f ca="1"/>
        <v>1144.3499999999999</v>
      </c>
    </row>
    <row r="252" spans="3:4" x14ac:dyDescent="0.35">
      <c r="C252" s="100" vm="440">
        <f ca="1"/>
        <v>43122</v>
      </c>
      <c r="D252" s="100" vm="441">
        <f ca="1"/>
        <v>1176.3</v>
      </c>
    </row>
    <row r="253" spans="3:4" x14ac:dyDescent="0.35">
      <c r="C253" s="100" vm="442">
        <f ca="1"/>
        <v>43123</v>
      </c>
      <c r="D253" s="100" vm="443">
        <f ca="1"/>
        <v>1169.2</v>
      </c>
    </row>
    <row r="254" spans="3:4" x14ac:dyDescent="0.35">
      <c r="C254" s="100" vm="444">
        <f ca="1"/>
        <v>43124</v>
      </c>
      <c r="D254" s="100" vm="445">
        <f ca="1"/>
        <v>1142.1500000000001</v>
      </c>
    </row>
    <row r="255" spans="3:4" x14ac:dyDescent="0.35">
      <c r="C255" s="100" vm="446">
        <f ca="1"/>
        <v>43125</v>
      </c>
      <c r="D255" s="100" vm="447">
        <f ca="1"/>
        <v>1159.3</v>
      </c>
    </row>
    <row r="256" spans="3:4" x14ac:dyDescent="0.35">
      <c r="C256" s="100" vm="448">
        <f ca="1"/>
        <v>43129</v>
      </c>
      <c r="D256" s="100" vm="449">
        <f ca="1"/>
        <v>1181.9000000000001</v>
      </c>
    </row>
    <row r="257" spans="3:4" x14ac:dyDescent="0.35">
      <c r="C257" s="100" vm="450">
        <f ca="1"/>
        <v>43130</v>
      </c>
      <c r="D257" s="100" vm="451">
        <f ca="1"/>
        <v>1184.5999999999999</v>
      </c>
    </row>
    <row r="258" spans="3:4" x14ac:dyDescent="0.35">
      <c r="C258" s="100" vm="452">
        <f ca="1"/>
        <v>43131</v>
      </c>
      <c r="D258" s="100" vm="453">
        <f ca="1"/>
        <v>1179.6500000000001</v>
      </c>
    </row>
    <row r="259" spans="3:4" x14ac:dyDescent="0.35">
      <c r="C259" s="100" vm="454">
        <f ca="1"/>
        <v>43132</v>
      </c>
      <c r="D259" s="100" vm="455">
        <f ca="1"/>
        <v>1174.3</v>
      </c>
    </row>
    <row r="260" spans="3:4" x14ac:dyDescent="0.35">
      <c r="C260" s="100" vm="456">
        <f ca="1"/>
        <v>43133</v>
      </c>
      <c r="D260" s="100" vm="457">
        <f ca="1"/>
        <v>1135.0999999999999</v>
      </c>
    </row>
    <row r="261" spans="3:4" x14ac:dyDescent="0.35">
      <c r="C261" s="100" vm="458">
        <f ca="1"/>
        <v>43136</v>
      </c>
      <c r="D261" s="100" vm="459">
        <f ca="1"/>
        <v>1117.3</v>
      </c>
    </row>
    <row r="262" spans="3:4" x14ac:dyDescent="0.35">
      <c r="C262" s="100" vm="460">
        <f ca="1"/>
        <v>43137</v>
      </c>
      <c r="D262" s="100" vm="461">
        <f ca="1"/>
        <v>1105.7</v>
      </c>
    </row>
    <row r="263" spans="3:4" x14ac:dyDescent="0.35">
      <c r="C263" s="100" vm="462">
        <f ca="1"/>
        <v>43138</v>
      </c>
      <c r="D263" s="100" vm="463">
        <f ca="1"/>
        <v>1122.6500000000001</v>
      </c>
    </row>
    <row r="264" spans="3:4" x14ac:dyDescent="0.35">
      <c r="C264" s="100" vm="464">
        <f ca="1"/>
        <v>43139</v>
      </c>
      <c r="D264" s="100" vm="465">
        <f ca="1"/>
        <v>1165.55</v>
      </c>
    </row>
    <row r="265" spans="3:4" x14ac:dyDescent="0.35">
      <c r="C265" s="100" vm="466">
        <f ca="1"/>
        <v>43140</v>
      </c>
      <c r="D265" s="100" vm="467">
        <f ca="1"/>
        <v>1177.8</v>
      </c>
    </row>
    <row r="266" spans="3:4" x14ac:dyDescent="0.35">
      <c r="C266" s="100" vm="468">
        <f ca="1"/>
        <v>43143</v>
      </c>
      <c r="D266" s="100" vm="469">
        <f ca="1"/>
        <v>1187.2</v>
      </c>
    </row>
    <row r="267" spans="3:4" x14ac:dyDescent="0.35">
      <c r="C267" s="100" vm="470">
        <f ca="1"/>
        <v>43145</v>
      </c>
      <c r="D267" s="100" vm="471">
        <f ca="1"/>
        <v>1201.4000000000001</v>
      </c>
    </row>
    <row r="268" spans="3:4" x14ac:dyDescent="0.35">
      <c r="C268" s="100" vm="472">
        <f ca="1"/>
        <v>43146</v>
      </c>
      <c r="D268" s="100" vm="473">
        <f ca="1"/>
        <v>1183.95</v>
      </c>
    </row>
    <row r="269" spans="3:4" x14ac:dyDescent="0.35">
      <c r="C269" s="100" vm="474">
        <f ca="1"/>
        <v>43147</v>
      </c>
      <c r="D269" s="100" vm="475">
        <f ca="1"/>
        <v>1173.5</v>
      </c>
    </row>
    <row r="270" spans="3:4" x14ac:dyDescent="0.35">
      <c r="C270" s="100" vm="476">
        <f ca="1"/>
        <v>43150</v>
      </c>
      <c r="D270" s="100" vm="477">
        <f ca="1"/>
        <v>1168.9000000000001</v>
      </c>
    </row>
    <row r="271" spans="3:4" x14ac:dyDescent="0.35">
      <c r="C271" s="100" vm="478">
        <f ca="1"/>
        <v>43151</v>
      </c>
      <c r="D271" s="100" vm="479">
        <f ca="1"/>
        <v>1186.8</v>
      </c>
    </row>
    <row r="272" spans="3:4" x14ac:dyDescent="0.35">
      <c r="C272" s="100" vm="480">
        <f ca="1"/>
        <v>43152</v>
      </c>
      <c r="D272" s="100" vm="481">
        <f ca="1"/>
        <v>1237.8</v>
      </c>
    </row>
    <row r="273" spans="3:4" x14ac:dyDescent="0.35">
      <c r="C273" s="100" vm="482">
        <f ca="1"/>
        <v>43153</v>
      </c>
      <c r="D273" s="100" vm="483">
        <f ca="1"/>
        <v>1240.6500000000001</v>
      </c>
    </row>
    <row r="274" spans="3:4" x14ac:dyDescent="0.35">
      <c r="C274" s="100" vm="484">
        <f ca="1"/>
        <v>43154</v>
      </c>
      <c r="D274" s="100" vm="485">
        <f ca="1"/>
        <v>1300.25</v>
      </c>
    </row>
    <row r="275" spans="3:4" x14ac:dyDescent="0.35">
      <c r="C275" s="100" vm="486">
        <f ca="1"/>
        <v>43157</v>
      </c>
      <c r="D275" s="100" vm="487">
        <f ca="1"/>
        <v>1291.2</v>
      </c>
    </row>
    <row r="276" spans="3:4" x14ac:dyDescent="0.35">
      <c r="C276" s="100" vm="488">
        <f ca="1"/>
        <v>43158</v>
      </c>
      <c r="D276" s="100" vm="489">
        <f ca="1"/>
        <v>1354.7</v>
      </c>
    </row>
    <row r="277" spans="3:4" x14ac:dyDescent="0.35">
      <c r="C277" s="100" vm="490">
        <f ca="1"/>
        <v>43159</v>
      </c>
      <c r="D277" s="100" vm="491">
        <f ca="1"/>
        <v>1348.15</v>
      </c>
    </row>
    <row r="278" spans="3:4" x14ac:dyDescent="0.35">
      <c r="C278" s="100" vm="492">
        <f ca="1"/>
        <v>43160</v>
      </c>
      <c r="D278" s="100" vm="493">
        <f ca="1"/>
        <v>1314.25</v>
      </c>
    </row>
    <row r="279" spans="3:4" x14ac:dyDescent="0.35">
      <c r="C279" s="100" vm="494">
        <f ca="1"/>
        <v>43164</v>
      </c>
      <c r="D279" s="100" vm="495">
        <f ca="1"/>
        <v>1314.3</v>
      </c>
    </row>
    <row r="280" spans="3:4" x14ac:dyDescent="0.35">
      <c r="C280" s="100" vm="496">
        <f ca="1"/>
        <v>43165</v>
      </c>
      <c r="D280" s="100" vm="497">
        <f ca="1"/>
        <v>1327.15</v>
      </c>
    </row>
    <row r="281" spans="3:4" x14ac:dyDescent="0.35">
      <c r="C281" s="100" vm="498">
        <f ca="1"/>
        <v>43166</v>
      </c>
      <c r="D281" s="100" vm="499">
        <f ca="1"/>
        <v>1298.8</v>
      </c>
    </row>
    <row r="282" spans="3:4" x14ac:dyDescent="0.35">
      <c r="C282" s="100" vm="500">
        <f ca="1"/>
        <v>43167</v>
      </c>
      <c r="D282" s="100" vm="501">
        <f ca="1"/>
        <v>1293.1500000000001</v>
      </c>
    </row>
    <row r="283" spans="3:4" x14ac:dyDescent="0.35">
      <c r="C283" s="100" vm="502">
        <f ca="1"/>
        <v>43168</v>
      </c>
      <c r="D283" s="100" vm="503">
        <f ca="1"/>
        <v>1306.55</v>
      </c>
    </row>
    <row r="284" spans="3:4" x14ac:dyDescent="0.35">
      <c r="C284" s="100" vm="504">
        <f ca="1"/>
        <v>43171</v>
      </c>
      <c r="D284" s="100" vm="505">
        <f ca="1"/>
        <v>1315.65</v>
      </c>
    </row>
    <row r="285" spans="3:4" x14ac:dyDescent="0.35">
      <c r="C285" s="100" vm="506">
        <f ca="1"/>
        <v>43172</v>
      </c>
      <c r="D285" s="100" vm="507">
        <f ca="1"/>
        <v>1337.9</v>
      </c>
    </row>
    <row r="286" spans="3:4" x14ac:dyDescent="0.35">
      <c r="C286" s="100" vm="508">
        <f ca="1"/>
        <v>43173</v>
      </c>
      <c r="D286" s="100" vm="509">
        <f ca="1"/>
        <v>1345.2</v>
      </c>
    </row>
    <row r="287" spans="3:4" x14ac:dyDescent="0.35">
      <c r="C287" s="100" vm="510">
        <f ca="1"/>
        <v>43174</v>
      </c>
      <c r="D287" s="100" vm="511">
        <f ca="1"/>
        <v>1359.8</v>
      </c>
    </row>
    <row r="288" spans="3:4" x14ac:dyDescent="0.35">
      <c r="C288" s="100" vm="512">
        <f ca="1"/>
        <v>43175</v>
      </c>
      <c r="D288" s="100" vm="513">
        <f ca="1"/>
        <v>1365.8</v>
      </c>
    </row>
    <row r="289" spans="3:4" x14ac:dyDescent="0.35">
      <c r="C289" s="100" vm="514">
        <f ca="1"/>
        <v>43178</v>
      </c>
      <c r="D289" s="100" vm="515">
        <f ca="1"/>
        <v>1342.55</v>
      </c>
    </row>
    <row r="290" spans="3:4" x14ac:dyDescent="0.35">
      <c r="C290" s="4" vm="516">
        <f ca="1"/>
        <v>43179</v>
      </c>
      <c r="D290" s="4" vm="517">
        <f ca="1"/>
        <v>1346.5</v>
      </c>
    </row>
    <row r="291" spans="3:4" x14ac:dyDescent="0.35">
      <c r="C291" s="4" vm="518">
        <f ca="1"/>
        <v>43180</v>
      </c>
      <c r="D291" s="4" vm="519">
        <f ca="1"/>
        <v>1339.6</v>
      </c>
    </row>
    <row r="292" spans="3:4" x14ac:dyDescent="0.35">
      <c r="C292" s="4" vm="520">
        <f ca="1"/>
        <v>43181</v>
      </c>
      <c r="D292" s="4" vm="521">
        <f ca="1"/>
        <v>1320.45</v>
      </c>
    </row>
    <row r="293" spans="3:4" x14ac:dyDescent="0.35">
      <c r="C293" s="4" vm="522">
        <f ca="1"/>
        <v>43182</v>
      </c>
      <c r="D293" s="4" vm="523">
        <f ca="1"/>
        <v>1281.0999999999999</v>
      </c>
    </row>
    <row r="294" spans="3:4" x14ac:dyDescent="0.35">
      <c r="C294" s="4" vm="524">
        <f ca="1"/>
        <v>43185</v>
      </c>
      <c r="D294" s="4" vm="525">
        <f ca="1"/>
        <v>1341.45</v>
      </c>
    </row>
    <row r="295" spans="3:4" x14ac:dyDescent="0.35">
      <c r="C295" s="4" vm="526">
        <f ca="1"/>
        <v>43186</v>
      </c>
      <c r="D295" s="4" vm="527">
        <f ca="1"/>
        <v>1355.2</v>
      </c>
    </row>
    <row r="296" spans="3:4" x14ac:dyDescent="0.35">
      <c r="C296" s="4" vm="528">
        <f ca="1"/>
        <v>43187</v>
      </c>
      <c r="D296" s="4" vm="529">
        <f ca="1"/>
        <v>1324.8</v>
      </c>
    </row>
    <row r="297" spans="3:4" x14ac:dyDescent="0.35">
      <c r="C297" s="4" vm="530">
        <f ca="1"/>
        <v>43192</v>
      </c>
      <c r="D297" s="4" vm="531">
        <f ca="1"/>
        <v>1357.3</v>
      </c>
    </row>
    <row r="298" spans="3:4" x14ac:dyDescent="0.35">
      <c r="C298" s="4" vm="532">
        <f ca="1"/>
        <v>43193</v>
      </c>
      <c r="D298" s="4" vm="533">
        <f ca="1"/>
        <v>1364.3</v>
      </c>
    </row>
    <row r="299" spans="3:4" x14ac:dyDescent="0.35">
      <c r="C299" s="4" vm="534">
        <f ca="1"/>
        <v>43194</v>
      </c>
      <c r="D299" s="4" vm="535">
        <f ca="1"/>
        <v>1359.15</v>
      </c>
    </row>
    <row r="300" spans="3:4" x14ac:dyDescent="0.35">
      <c r="C300" s="4" vm="536">
        <f ca="1"/>
        <v>43195</v>
      </c>
      <c r="D300" s="4" vm="537">
        <f ca="1"/>
        <v>1401.3</v>
      </c>
    </row>
    <row r="301" spans="3:4" x14ac:dyDescent="0.35">
      <c r="C301" s="4" vm="538">
        <f ca="1"/>
        <v>43196</v>
      </c>
      <c r="D301" s="4" vm="539">
        <f ca="1"/>
        <v>1419.85</v>
      </c>
    </row>
    <row r="302" spans="3:4" x14ac:dyDescent="0.35">
      <c r="C302" s="4" vm="540">
        <f ca="1"/>
        <v>43199</v>
      </c>
      <c r="D302" s="4" vm="541">
        <f ca="1"/>
        <v>1440.5</v>
      </c>
    </row>
    <row r="303" spans="3:4" x14ac:dyDescent="0.35">
      <c r="C303" s="4" vm="542">
        <f ca="1"/>
        <v>43200</v>
      </c>
      <c r="D303" s="4" vm="543">
        <f ca="1"/>
        <v>1488.85</v>
      </c>
    </row>
    <row r="304" spans="3:4" x14ac:dyDescent="0.35">
      <c r="C304" s="4" vm="544">
        <f ca="1"/>
        <v>43201</v>
      </c>
      <c r="D304" s="4" vm="545">
        <f ca="1"/>
        <v>1473</v>
      </c>
    </row>
    <row r="305" spans="3:4" x14ac:dyDescent="0.35">
      <c r="C305" s="4" vm="546">
        <f ca="1"/>
        <v>43202</v>
      </c>
      <c r="D305" s="4" vm="547">
        <f ca="1"/>
        <v>1471.25</v>
      </c>
    </row>
    <row r="306" spans="3:4" x14ac:dyDescent="0.35">
      <c r="C306" s="4" vm="548">
        <f ca="1"/>
        <v>43203</v>
      </c>
      <c r="D306" s="4" vm="549">
        <f ca="1"/>
        <v>1469.1</v>
      </c>
    </row>
    <row r="307" spans="3:4" x14ac:dyDescent="0.35">
      <c r="C307" s="4" vm="550">
        <f ca="1"/>
        <v>43206</v>
      </c>
      <c r="D307" s="4" vm="551">
        <f ca="1"/>
        <v>1481.4</v>
      </c>
    </row>
    <row r="308" spans="3:4" x14ac:dyDescent="0.35">
      <c r="C308" s="4" vm="552">
        <f ca="1"/>
        <v>43207</v>
      </c>
      <c r="D308" s="4" vm="553">
        <f ca="1"/>
        <v>1506.8</v>
      </c>
    </row>
    <row r="309" spans="3:4" x14ac:dyDescent="0.35">
      <c r="C309" s="4" vm="554">
        <f ca="1"/>
        <v>43208</v>
      </c>
      <c r="D309" s="4" vm="555">
        <f ca="1"/>
        <v>1492.65</v>
      </c>
    </row>
    <row r="310" spans="3:4" x14ac:dyDescent="0.35">
      <c r="C310" s="4" vm="556">
        <f ca="1"/>
        <v>43209</v>
      </c>
      <c r="D310" s="4" vm="557">
        <f ca="1"/>
        <v>1488.65</v>
      </c>
    </row>
    <row r="311" spans="3:4" x14ac:dyDescent="0.35">
      <c r="C311" s="4" vm="558">
        <f ca="1"/>
        <v>43210</v>
      </c>
      <c r="D311" s="4" vm="559">
        <f ca="1"/>
        <v>1475.4</v>
      </c>
    </row>
    <row r="312" spans="3:4" x14ac:dyDescent="0.35">
      <c r="C312" s="4" vm="560">
        <f ca="1"/>
        <v>43213</v>
      </c>
      <c r="D312" s="4" vm="561">
        <f ca="1"/>
        <v>1489.5</v>
      </c>
    </row>
    <row r="313" spans="3:4" x14ac:dyDescent="0.35">
      <c r="C313" s="4" vm="562">
        <f ca="1"/>
        <v>43214</v>
      </c>
      <c r="D313" s="4" vm="563">
        <f ca="1"/>
        <v>1475.75</v>
      </c>
    </row>
    <row r="314" spans="3:4" x14ac:dyDescent="0.35">
      <c r="C314" s="4" vm="564">
        <f ca="1"/>
        <v>43215</v>
      </c>
      <c r="D314" s="4" vm="565">
        <f ca="1"/>
        <v>1480.25</v>
      </c>
    </row>
    <row r="315" spans="3:4" x14ac:dyDescent="0.35">
      <c r="C315" s="4" vm="566">
        <f ca="1"/>
        <v>43216</v>
      </c>
      <c r="D315" s="4" vm="567">
        <f ca="1"/>
        <v>1474.35</v>
      </c>
    </row>
    <row r="316" spans="3:4" x14ac:dyDescent="0.35">
      <c r="C316" s="4" vm="568">
        <f ca="1"/>
        <v>43217</v>
      </c>
      <c r="D316" s="4" vm="569">
        <f ca="1"/>
        <v>1483</v>
      </c>
    </row>
    <row r="317" spans="3:4" x14ac:dyDescent="0.35">
      <c r="C317" s="4" vm="570">
        <f ca="1"/>
        <v>43220</v>
      </c>
      <c r="D317" s="4" vm="571">
        <f ca="1"/>
        <v>1490.65</v>
      </c>
    </row>
    <row r="318" spans="3:4" x14ac:dyDescent="0.35">
      <c r="C318" s="4" vm="572">
        <f ca="1"/>
        <v>43222</v>
      </c>
      <c r="D318" s="4" vm="573">
        <f ca="1"/>
        <v>1495.85</v>
      </c>
    </row>
    <row r="319" spans="3:4" x14ac:dyDescent="0.35">
      <c r="C319" s="4" vm="574">
        <f ca="1"/>
        <v>43223</v>
      </c>
      <c r="D319" s="4" vm="575">
        <f ca="1"/>
        <v>1492.3</v>
      </c>
    </row>
    <row r="320" spans="3:4" x14ac:dyDescent="0.35">
      <c r="C320" s="4" vm="576">
        <f ca="1"/>
        <v>43224</v>
      </c>
      <c r="D320" s="4" vm="577">
        <f ca="1"/>
        <v>1486.8</v>
      </c>
    </row>
    <row r="321" spans="3:4" x14ac:dyDescent="0.35">
      <c r="C321" s="4" vm="578">
        <f ca="1"/>
        <v>43227</v>
      </c>
      <c r="D321" s="4" vm="579">
        <f ca="1"/>
        <v>1465</v>
      </c>
    </row>
    <row r="322" spans="3:4" x14ac:dyDescent="0.35">
      <c r="C322" s="4" vm="580">
        <f ca="1"/>
        <v>43228</v>
      </c>
      <c r="D322" s="4" vm="581">
        <f ca="1"/>
        <v>1467.15</v>
      </c>
    </row>
    <row r="323" spans="3:4" x14ac:dyDescent="0.35">
      <c r="C323" s="4" vm="582">
        <f ca="1"/>
        <v>43229</v>
      </c>
      <c r="D323" s="4" vm="583">
        <f ca="1"/>
        <v>1447.75</v>
      </c>
    </row>
    <row r="324" spans="3:4" x14ac:dyDescent="0.35">
      <c r="C324" s="4" vm="584">
        <f ca="1"/>
        <v>43230</v>
      </c>
      <c r="D324" s="4" vm="585">
        <f ca="1"/>
        <v>1456.45</v>
      </c>
    </row>
    <row r="325" spans="3:4" x14ac:dyDescent="0.35">
      <c r="C325" s="4" vm="586">
        <f ca="1"/>
        <v>43231</v>
      </c>
      <c r="D325" s="4" vm="587">
        <f ca="1"/>
        <v>1453.9</v>
      </c>
    </row>
    <row r="326" spans="3:4" x14ac:dyDescent="0.35">
      <c r="C326" s="4" vm="588">
        <f ca="1"/>
        <v>43234</v>
      </c>
      <c r="D326" s="4" vm="589">
        <f ca="1"/>
        <v>1425.2</v>
      </c>
    </row>
    <row r="327" spans="3:4" x14ac:dyDescent="0.35">
      <c r="C327" s="4" vm="590">
        <f ca="1"/>
        <v>43235</v>
      </c>
      <c r="D327" s="4" vm="591">
        <f ca="1"/>
        <v>1485.45</v>
      </c>
    </row>
    <row r="328" spans="3:4" x14ac:dyDescent="0.35">
      <c r="C328" s="4" vm="592">
        <f ca="1"/>
        <v>43236</v>
      </c>
      <c r="D328" s="4" vm="593">
        <f ca="1"/>
        <v>1494.95</v>
      </c>
    </row>
    <row r="329" spans="3:4" x14ac:dyDescent="0.35">
      <c r="C329" s="4" vm="594">
        <f ca="1"/>
        <v>43237</v>
      </c>
      <c r="D329" s="4" vm="595">
        <f ca="1"/>
        <v>1495</v>
      </c>
    </row>
    <row r="330" spans="3:4" x14ac:dyDescent="0.35">
      <c r="C330" s="4" vm="596">
        <f ca="1"/>
        <v>43238</v>
      </c>
      <c r="D330" s="4" vm="597">
        <f ca="1"/>
        <v>1417.2</v>
      </c>
    </row>
    <row r="331" spans="3:4" x14ac:dyDescent="0.35">
      <c r="C331" s="4" vm="598">
        <f ca="1"/>
        <v>43241</v>
      </c>
      <c r="D331" s="4" vm="599">
        <f ca="1"/>
        <v>1345.45</v>
      </c>
    </row>
    <row r="332" spans="3:4" x14ac:dyDescent="0.35">
      <c r="C332" s="4" vm="600">
        <f ca="1"/>
        <v>43242</v>
      </c>
      <c r="D332" s="4" vm="601">
        <f ca="1"/>
        <v>1380.55</v>
      </c>
    </row>
    <row r="333" spans="3:4" x14ac:dyDescent="0.35">
      <c r="C333" s="4" vm="602">
        <f ca="1"/>
        <v>43243</v>
      </c>
      <c r="D333" s="4" vm="603">
        <f ca="1"/>
        <v>1358.75</v>
      </c>
    </row>
    <row r="334" spans="3:4" x14ac:dyDescent="0.35">
      <c r="C334" s="4" vm="604">
        <f ca="1"/>
        <v>43244</v>
      </c>
      <c r="D334" s="4" vm="605">
        <f ca="1"/>
        <v>1409.9</v>
      </c>
    </row>
    <row r="335" spans="3:4" x14ac:dyDescent="0.35">
      <c r="C335" s="4" vm="606">
        <f ca="1"/>
        <v>43245</v>
      </c>
      <c r="D335" s="4" vm="607">
        <f ca="1"/>
        <v>1497.55</v>
      </c>
    </row>
    <row r="336" spans="3:4" x14ac:dyDescent="0.35">
      <c r="C336" s="4" vm="608">
        <f ca="1"/>
        <v>43248</v>
      </c>
      <c r="D336" s="4" vm="609">
        <f ca="1"/>
        <v>1528.9</v>
      </c>
    </row>
    <row r="337" spans="3:4" x14ac:dyDescent="0.35">
      <c r="C337" s="4" vm="610">
        <f ca="1"/>
        <v>43249</v>
      </c>
      <c r="D337" s="4" vm="611">
        <f ca="1"/>
        <v>1544.05</v>
      </c>
    </row>
    <row r="338" spans="3:4" x14ac:dyDescent="0.35">
      <c r="C338" s="4" vm="612">
        <f ca="1"/>
        <v>43250</v>
      </c>
      <c r="D338" s="4" vm="613">
        <f ca="1"/>
        <v>1565.95</v>
      </c>
    </row>
    <row r="339" spans="3:4" x14ac:dyDescent="0.35">
      <c r="C339" s="4" vm="614">
        <f ca="1"/>
        <v>43251</v>
      </c>
      <c r="D339" s="4" vm="615">
        <f ca="1"/>
        <v>1572.15</v>
      </c>
    </row>
    <row r="340" spans="3:4" x14ac:dyDescent="0.35">
      <c r="C340" s="4" vm="616">
        <f ca="1"/>
        <v>43252</v>
      </c>
      <c r="D340" s="4" vm="617">
        <f ca="1"/>
        <v>1531.1</v>
      </c>
    </row>
    <row r="341" spans="3:4" x14ac:dyDescent="0.35">
      <c r="C341" s="4" vm="618">
        <f ca="1"/>
        <v>43255</v>
      </c>
      <c r="D341" s="4" vm="619">
        <f ca="1"/>
        <v>1486.4</v>
      </c>
    </row>
    <row r="342" spans="3:4" x14ac:dyDescent="0.35">
      <c r="C342" s="4" vm="620">
        <f ca="1"/>
        <v>43256</v>
      </c>
      <c r="D342" s="4" vm="621">
        <f ca="1"/>
        <v>1453.75</v>
      </c>
    </row>
    <row r="343" spans="3:4" x14ac:dyDescent="0.35">
      <c r="C343" s="4" vm="622">
        <f ca="1"/>
        <v>43257</v>
      </c>
      <c r="D343" s="4" vm="623">
        <f ca="1"/>
        <v>1519.55</v>
      </c>
    </row>
    <row r="344" spans="3:4" x14ac:dyDescent="0.35">
      <c r="C344" s="4" vm="624">
        <f ca="1"/>
        <v>43258</v>
      </c>
      <c r="D344" s="4" vm="625">
        <f ca="1"/>
        <v>1555.55</v>
      </c>
    </row>
    <row r="345" spans="3:4" x14ac:dyDescent="0.35">
      <c r="C345" s="4" vm="626">
        <f ca="1"/>
        <v>43259</v>
      </c>
      <c r="D345" s="4" vm="627">
        <f ca="1"/>
        <v>1593.55</v>
      </c>
    </row>
    <row r="346" spans="3:4" x14ac:dyDescent="0.35">
      <c r="C346" s="4" vm="628">
        <f ca="1"/>
        <v>43262</v>
      </c>
      <c r="D346" s="4" vm="629">
        <f ca="1"/>
        <v>1594.4</v>
      </c>
    </row>
    <row r="347" spans="3:4" x14ac:dyDescent="0.35">
      <c r="C347" s="4" vm="630">
        <f ca="1"/>
        <v>43263</v>
      </c>
      <c r="D347" s="4" vm="631">
        <f ca="1"/>
        <v>1607.95</v>
      </c>
    </row>
    <row r="348" spans="3:4" x14ac:dyDescent="0.35">
      <c r="C348" s="4" vm="632">
        <f ca="1"/>
        <v>43264</v>
      </c>
      <c r="D348" s="4" vm="633">
        <f ca="1"/>
        <v>1595.85</v>
      </c>
    </row>
    <row r="349" spans="3:4" x14ac:dyDescent="0.35">
      <c r="C349" s="4" vm="634">
        <f ca="1"/>
        <v>43265</v>
      </c>
      <c r="D349" s="4" vm="635">
        <f ca="1"/>
        <v>1568.5</v>
      </c>
    </row>
    <row r="350" spans="3:4" x14ac:dyDescent="0.35">
      <c r="C350" s="4" vm="636">
        <f ca="1"/>
        <v>43266</v>
      </c>
      <c r="D350" s="4" vm="637">
        <f ca="1"/>
        <v>1535.35</v>
      </c>
    </row>
    <row r="351" spans="3:4" x14ac:dyDescent="0.35">
      <c r="C351" s="4" vm="638">
        <f ca="1"/>
        <v>43269</v>
      </c>
      <c r="D351" s="4" vm="639">
        <f ca="1"/>
        <v>1523.65</v>
      </c>
    </row>
    <row r="352" spans="3:4" x14ac:dyDescent="0.35">
      <c r="C352" s="4" vm="640">
        <f ca="1"/>
        <v>43270</v>
      </c>
      <c r="D352" s="4" vm="641">
        <f ca="1"/>
        <v>1485.05</v>
      </c>
    </row>
    <row r="353" spans="3:4" x14ac:dyDescent="0.35">
      <c r="C353" s="4" vm="642">
        <f ca="1"/>
        <v>43271</v>
      </c>
      <c r="D353" s="4" vm="643">
        <f ca="1"/>
        <v>1483.75</v>
      </c>
    </row>
    <row r="354" spans="3:4" x14ac:dyDescent="0.35">
      <c r="C354" s="4" vm="644">
        <f ca="1"/>
        <v>43272</v>
      </c>
      <c r="D354" s="4" vm="645">
        <f ca="1"/>
        <v>1490.35</v>
      </c>
    </row>
    <row r="355" spans="3:4" x14ac:dyDescent="0.35">
      <c r="C355" s="4" vm="646">
        <f ca="1"/>
        <v>43273</v>
      </c>
      <c r="D355" s="4" vm="647">
        <f ca="1"/>
        <v>1494.25</v>
      </c>
    </row>
    <row r="356" spans="3:4" x14ac:dyDescent="0.35">
      <c r="C356" s="4" vm="648">
        <f ca="1"/>
        <v>43276</v>
      </c>
      <c r="D356" s="4" vm="649">
        <f ca="1"/>
        <v>1480.5</v>
      </c>
    </row>
    <row r="357" spans="3:4" x14ac:dyDescent="0.35">
      <c r="C357" s="4" vm="650">
        <f ca="1"/>
        <v>43277</v>
      </c>
      <c r="D357" s="4" vm="651">
        <f ca="1"/>
        <v>1468.25</v>
      </c>
    </row>
    <row r="358" spans="3:4" x14ac:dyDescent="0.35">
      <c r="C358" s="4" vm="652">
        <f ca="1"/>
        <v>43278</v>
      </c>
      <c r="D358" s="4" vm="653">
        <f ca="1"/>
        <v>1452.5</v>
      </c>
    </row>
    <row r="359" spans="3:4" x14ac:dyDescent="0.35">
      <c r="C359" s="4" vm="654">
        <f ca="1"/>
        <v>43279</v>
      </c>
      <c r="D359" s="4" vm="655">
        <f ca="1"/>
        <v>1435.45</v>
      </c>
    </row>
    <row r="360" spans="3:4" x14ac:dyDescent="0.35">
      <c r="C360" s="4" vm="656">
        <f ca="1"/>
        <v>43280</v>
      </c>
      <c r="D360" s="4" vm="657">
        <f ca="1"/>
        <v>1485.4</v>
      </c>
    </row>
    <row r="361" spans="3:4" x14ac:dyDescent="0.35">
      <c r="C361" s="4" vm="658">
        <f ca="1"/>
        <v>43283</v>
      </c>
      <c r="D361" s="4" vm="659">
        <f ca="1"/>
        <v>1525.9</v>
      </c>
    </row>
    <row r="362" spans="3:4" x14ac:dyDescent="0.35">
      <c r="C362" s="4" vm="660">
        <f ca="1"/>
        <v>43284</v>
      </c>
      <c r="D362" s="4" vm="661">
        <f ca="1"/>
        <v>1521.95</v>
      </c>
    </row>
    <row r="363" spans="3:4" x14ac:dyDescent="0.35">
      <c r="C363" s="4" vm="662">
        <f ca="1"/>
        <v>43285</v>
      </c>
      <c r="D363" s="4" vm="663">
        <f ca="1"/>
        <v>1538.3</v>
      </c>
    </row>
    <row r="364" spans="3:4" x14ac:dyDescent="0.35">
      <c r="C364" s="4" vm="664">
        <f ca="1"/>
        <v>43286</v>
      </c>
      <c r="D364" s="4" vm="665">
        <f ca="1"/>
        <v>1546.45</v>
      </c>
    </row>
    <row r="365" spans="3:4" x14ac:dyDescent="0.35">
      <c r="C365" s="4" vm="666">
        <f ca="1"/>
        <v>43287</v>
      </c>
      <c r="D365" s="4" vm="667">
        <f ca="1"/>
        <v>1568.25</v>
      </c>
    </row>
    <row r="366" spans="3:4" x14ac:dyDescent="0.35">
      <c r="C366" s="4" vm="668">
        <f ca="1"/>
        <v>43290</v>
      </c>
      <c r="D366" s="4" vm="669">
        <f ca="1"/>
        <v>1563.85</v>
      </c>
    </row>
    <row r="367" spans="3:4" x14ac:dyDescent="0.35">
      <c r="C367" s="4" vm="670">
        <f ca="1"/>
        <v>43291</v>
      </c>
      <c r="D367" s="4" vm="671">
        <f ca="1"/>
        <v>1598.1</v>
      </c>
    </row>
    <row r="368" spans="3:4" x14ac:dyDescent="0.35">
      <c r="C368" s="4" vm="672">
        <f ca="1"/>
        <v>43292</v>
      </c>
      <c r="D368" s="4" vm="673">
        <f ca="1"/>
        <v>1595.95</v>
      </c>
    </row>
    <row r="369" spans="3:4" x14ac:dyDescent="0.35">
      <c r="C369" s="4" vm="674">
        <f ca="1"/>
        <v>43293</v>
      </c>
      <c r="D369" s="4" vm="675">
        <f ca="1"/>
        <v>1587.75</v>
      </c>
    </row>
    <row r="370" spans="3:4" x14ac:dyDescent="0.35">
      <c r="C370" s="4" vm="676">
        <f ca="1"/>
        <v>43294</v>
      </c>
      <c r="D370" s="4" vm="677">
        <f ca="1"/>
        <v>1576</v>
      </c>
    </row>
    <row r="371" spans="3:4" x14ac:dyDescent="0.35">
      <c r="C371" s="4" vm="678">
        <f ca="1"/>
        <v>43297</v>
      </c>
      <c r="D371" s="4" vm="679">
        <f ca="1"/>
        <v>1548.05</v>
      </c>
    </row>
    <row r="372" spans="3:4" x14ac:dyDescent="0.35">
      <c r="C372" s="4" vm="680">
        <f ca="1"/>
        <v>43298</v>
      </c>
      <c r="D372" s="4" vm="681">
        <f ca="1"/>
        <v>1561.65</v>
      </c>
    </row>
    <row r="373" spans="3:4" x14ac:dyDescent="0.35">
      <c r="C373" s="4" vm="682">
        <f ca="1"/>
        <v>43299</v>
      </c>
      <c r="D373" s="4" vm="683">
        <f ca="1"/>
        <v>1551.8</v>
      </c>
    </row>
    <row r="374" spans="3:4" x14ac:dyDescent="0.35">
      <c r="C374" s="4" vm="684">
        <f ca="1"/>
        <v>43300</v>
      </c>
      <c r="D374" s="4" vm="685">
        <f ca="1"/>
        <v>1522</v>
      </c>
    </row>
    <row r="375" spans="3:4" x14ac:dyDescent="0.35">
      <c r="C375" s="4" vm="686">
        <f ca="1"/>
        <v>43301</v>
      </c>
      <c r="D375" s="4" vm="687">
        <f ca="1"/>
        <v>1521.5</v>
      </c>
    </row>
    <row r="376" spans="3:4" x14ac:dyDescent="0.35">
      <c r="C376" s="4" vm="688">
        <f ca="1"/>
        <v>43304</v>
      </c>
      <c r="D376" s="4" vm="689">
        <f ca="1"/>
        <v>1531.6</v>
      </c>
    </row>
    <row r="377" spans="3:4" x14ac:dyDescent="0.35">
      <c r="C377" s="4" vm="690">
        <f ca="1"/>
        <v>43305</v>
      </c>
      <c r="D377" s="4" vm="691">
        <f ca="1"/>
        <v>1571.65</v>
      </c>
    </row>
    <row r="378" spans="3:4" x14ac:dyDescent="0.35">
      <c r="C378" s="4" vm="692">
        <f ca="1"/>
        <v>43306</v>
      </c>
      <c r="D378" s="4" vm="693">
        <f ca="1"/>
        <v>1563.05</v>
      </c>
    </row>
    <row r="379" spans="3:4" x14ac:dyDescent="0.35">
      <c r="C379" s="4" vm="694">
        <f ca="1"/>
        <v>43307</v>
      </c>
      <c r="D379" s="4" vm="695">
        <f ca="1"/>
        <v>1556.6</v>
      </c>
    </row>
    <row r="380" spans="3:4" x14ac:dyDescent="0.35">
      <c r="C380" s="4" vm="696">
        <f ca="1"/>
        <v>43308</v>
      </c>
      <c r="D380" s="4" vm="697">
        <f ca="1"/>
        <v>1566.7</v>
      </c>
    </row>
    <row r="381" spans="3:4" x14ac:dyDescent="0.35">
      <c r="C381" s="4" vm="698">
        <f ca="1"/>
        <v>43311</v>
      </c>
      <c r="D381" s="4" vm="699">
        <f ca="1"/>
        <v>1594.85</v>
      </c>
    </row>
    <row r="382" spans="3:4" x14ac:dyDescent="0.35">
      <c r="C382" s="4" vm="700">
        <f ca="1"/>
        <v>43312</v>
      </c>
      <c r="D382" s="4" vm="701">
        <f ca="1"/>
        <v>1654.9</v>
      </c>
    </row>
    <row r="383" spans="3:4" x14ac:dyDescent="0.35">
      <c r="C383" s="4" vm="702">
        <f ca="1"/>
        <v>43313</v>
      </c>
      <c r="D383" s="4" vm="703">
        <f ca="1"/>
        <v>1669.7</v>
      </c>
    </row>
    <row r="384" spans="3:4" x14ac:dyDescent="0.35">
      <c r="C384" s="4" vm="704">
        <f ca="1"/>
        <v>43314</v>
      </c>
      <c r="D384" s="4" vm="705">
        <f ca="1"/>
        <v>1656.35</v>
      </c>
    </row>
    <row r="385" spans="3:4" x14ac:dyDescent="0.35">
      <c r="C385" s="4" vm="706">
        <f ca="1"/>
        <v>43315</v>
      </c>
      <c r="D385" s="4" vm="707">
        <f ca="1"/>
        <v>1650.75</v>
      </c>
    </row>
    <row r="386" spans="3:4" x14ac:dyDescent="0.35">
      <c r="C386" s="4" vm="708">
        <f ca="1"/>
        <v>43318</v>
      </c>
      <c r="D386" s="4" vm="709">
        <f ca="1"/>
        <v>1635.55</v>
      </c>
    </row>
    <row r="387" spans="3:4" x14ac:dyDescent="0.35">
      <c r="C387" s="4" vm="710">
        <f ca="1"/>
        <v>43319</v>
      </c>
      <c r="D387" s="4" vm="711">
        <f ca="1"/>
        <v>1624.85</v>
      </c>
    </row>
    <row r="388" spans="3:4" x14ac:dyDescent="0.35">
      <c r="C388" s="4" vm="712">
        <f ca="1"/>
        <v>43320</v>
      </c>
      <c r="D388" s="4" vm="713">
        <f ca="1"/>
        <v>1627.85</v>
      </c>
    </row>
    <row r="389" spans="3:4" x14ac:dyDescent="0.35">
      <c r="C389" s="4" vm="714">
        <f ca="1"/>
        <v>43321</v>
      </c>
      <c r="D389" s="4" vm="715">
        <f ca="1"/>
        <v>1613.2</v>
      </c>
    </row>
    <row r="390" spans="3:4" x14ac:dyDescent="0.35">
      <c r="C390" s="4" vm="716">
        <f ca="1"/>
        <v>43322</v>
      </c>
      <c r="D390" s="4" vm="717">
        <f ca="1"/>
        <v>1589.4</v>
      </c>
    </row>
    <row r="391" spans="3:4" x14ac:dyDescent="0.35">
      <c r="C391" s="4" vm="718">
        <f ca="1"/>
        <v>43325</v>
      </c>
      <c r="D391" s="4" vm="719">
        <f ca="1"/>
        <v>1566.05</v>
      </c>
    </row>
    <row r="392" spans="3:4" x14ac:dyDescent="0.35">
      <c r="C392" s="4" vm="720">
        <f ca="1"/>
        <v>43326</v>
      </c>
      <c r="D392" s="4" vm="721">
        <f ca="1"/>
        <v>1571.6</v>
      </c>
    </row>
    <row r="393" spans="3:4" x14ac:dyDescent="0.35">
      <c r="C393" s="4" vm="722">
        <f ca="1"/>
        <v>43328</v>
      </c>
      <c r="D393" s="4" vm="723">
        <f ca="1"/>
        <v>1563.55</v>
      </c>
    </row>
    <row r="394" spans="3:4" x14ac:dyDescent="0.35">
      <c r="C394" s="4" vm="724">
        <f ca="1"/>
        <v>43329</v>
      </c>
      <c r="D394" s="4" vm="725">
        <f ca="1"/>
        <v>1616.7</v>
      </c>
    </row>
    <row r="395" spans="3:4" x14ac:dyDescent="0.35">
      <c r="C395" s="4" vm="726">
        <f ca="1"/>
        <v>43332</v>
      </c>
      <c r="D395" s="4" vm="727">
        <f ca="1"/>
        <v>1614.15</v>
      </c>
    </row>
    <row r="396" spans="3:4" x14ac:dyDescent="0.35">
      <c r="C396" s="4" vm="728">
        <f ca="1"/>
        <v>43333</v>
      </c>
      <c r="D396" s="4" vm="729">
        <f ca="1"/>
        <v>1587.5</v>
      </c>
    </row>
    <row r="397" spans="3:4" x14ac:dyDescent="0.35">
      <c r="C397" s="4" vm="730">
        <f ca="1"/>
        <v>43335</v>
      </c>
      <c r="D397" s="4" vm="731">
        <f ca="1"/>
        <v>1554.85</v>
      </c>
    </row>
    <row r="398" spans="3:4" x14ac:dyDescent="0.35">
      <c r="C398" s="4" vm="732">
        <f ca="1"/>
        <v>43336</v>
      </c>
      <c r="D398" s="4" vm="733">
        <f ca="1"/>
        <v>1559.7</v>
      </c>
    </row>
    <row r="399" spans="3:4" x14ac:dyDescent="0.35">
      <c r="C399" s="4" vm="734">
        <f ca="1"/>
        <v>43339</v>
      </c>
      <c r="D399" s="4" vm="735">
        <f ca="1"/>
        <v>1588.1</v>
      </c>
    </row>
    <row r="400" spans="3:4" x14ac:dyDescent="0.35">
      <c r="C400" s="4" vm="736">
        <f ca="1"/>
        <v>43340</v>
      </c>
      <c r="D400" s="4" vm="737">
        <f ca="1"/>
        <v>1592.45</v>
      </c>
    </row>
    <row r="401" spans="3:4" x14ac:dyDescent="0.35">
      <c r="C401" s="4" vm="738">
        <f ca="1"/>
        <v>43341</v>
      </c>
      <c r="D401" s="4" vm="739">
        <f ca="1"/>
        <v>1603.1</v>
      </c>
    </row>
    <row r="402" spans="3:4" x14ac:dyDescent="0.35">
      <c r="C402" s="4" vm="740">
        <f ca="1"/>
        <v>43342</v>
      </c>
      <c r="D402" s="4" vm="741">
        <f ca="1"/>
        <v>1591.8</v>
      </c>
    </row>
    <row r="403" spans="3:4" x14ac:dyDescent="0.35">
      <c r="C403" s="4" vm="742">
        <f ca="1"/>
        <v>43343</v>
      </c>
      <c r="D403" s="4" vm="743">
        <f ca="1"/>
        <v>1604.5</v>
      </c>
    </row>
    <row r="404" spans="3:4" x14ac:dyDescent="0.35">
      <c r="C404" s="4" vm="744">
        <f ca="1"/>
        <v>43346</v>
      </c>
      <c r="D404" s="4" vm="745">
        <f ca="1"/>
        <v>1604.65</v>
      </c>
    </row>
    <row r="405" spans="3:4" x14ac:dyDescent="0.35">
      <c r="C405" s="4" vm="746">
        <f ca="1"/>
        <v>43347</v>
      </c>
      <c r="D405" s="4" vm="747">
        <f ca="1"/>
        <v>1573.4</v>
      </c>
    </row>
    <row r="406" spans="3:4" x14ac:dyDescent="0.35">
      <c r="C406" s="4" vm="748">
        <f ca="1"/>
        <v>43348</v>
      </c>
      <c r="D406" s="4" vm="749">
        <f ca="1"/>
        <v>1564.3</v>
      </c>
    </row>
    <row r="407" spans="3:4" x14ac:dyDescent="0.35">
      <c r="C407" s="4" vm="750">
        <f ca="1"/>
        <v>43349</v>
      </c>
      <c r="D407" s="4" vm="751">
        <f ca="1"/>
        <v>1560.5</v>
      </c>
    </row>
    <row r="408" spans="3:4" x14ac:dyDescent="0.35">
      <c r="C408" s="4" vm="752">
        <f ca="1"/>
        <v>43350</v>
      </c>
      <c r="D408" s="4" vm="753">
        <f ca="1"/>
        <v>1561.2</v>
      </c>
    </row>
    <row r="409" spans="3:4" x14ac:dyDescent="0.35">
      <c r="C409" s="4" vm="754">
        <f ca="1"/>
        <v>43353</v>
      </c>
      <c r="D409" s="4" vm="755">
        <f ca="1"/>
        <v>1526.4</v>
      </c>
    </row>
    <row r="410" spans="3:4" x14ac:dyDescent="0.35">
      <c r="C410" s="4" vm="756">
        <f ca="1"/>
        <v>43354</v>
      </c>
      <c r="D410" s="4" vm="553">
        <f ca="1"/>
        <v>1506.8</v>
      </c>
    </row>
    <row r="411" spans="3:4" x14ac:dyDescent="0.35">
      <c r="C411" s="4" vm="757">
        <f ca="1"/>
        <v>43355</v>
      </c>
      <c r="D411" s="4" vm="758">
        <f ca="1"/>
        <v>1522.6</v>
      </c>
    </row>
    <row r="412" spans="3:4" x14ac:dyDescent="0.35">
      <c r="C412" s="4" vm="759">
        <f ca="1"/>
        <v>43357</v>
      </c>
      <c r="D412" s="4" vm="760">
        <f ca="1"/>
        <v>1535.15</v>
      </c>
    </row>
    <row r="413" spans="3:4" x14ac:dyDescent="0.35">
      <c r="C413" s="4" vm="761">
        <f ca="1"/>
        <v>43360</v>
      </c>
      <c r="D413" s="4" vm="762">
        <f ca="1"/>
        <v>1524.8</v>
      </c>
    </row>
    <row r="414" spans="3:4" x14ac:dyDescent="0.35">
      <c r="C414" s="4" vm="763">
        <f ca="1"/>
        <v>43361</v>
      </c>
      <c r="D414" s="4" vm="764">
        <f ca="1"/>
        <v>1534.7</v>
      </c>
    </row>
    <row r="415" spans="3:4" x14ac:dyDescent="0.35">
      <c r="C415" s="4" vm="765">
        <f ca="1"/>
        <v>43362</v>
      </c>
      <c r="D415" s="4" vm="766">
        <f ca="1"/>
        <v>1515.15</v>
      </c>
    </row>
    <row r="416" spans="3:4" x14ac:dyDescent="0.35">
      <c r="C416" s="4" vm="767">
        <f ca="1"/>
        <v>43364</v>
      </c>
      <c r="D416" s="4" vm="768">
        <f ca="1"/>
        <v>1501.85</v>
      </c>
    </row>
    <row r="417" spans="3:4" x14ac:dyDescent="0.35">
      <c r="C417" s="4" vm="769">
        <f ca="1"/>
        <v>43367</v>
      </c>
      <c r="D417" s="4" vm="770">
        <f ca="1"/>
        <v>1450.75</v>
      </c>
    </row>
    <row r="418" spans="3:4" x14ac:dyDescent="0.35">
      <c r="C418" s="4" vm="771">
        <f ca="1"/>
        <v>43368</v>
      </c>
      <c r="D418" s="4" vm="772">
        <f ca="1"/>
        <v>1427.15</v>
      </c>
    </row>
    <row r="419" spans="3:4" x14ac:dyDescent="0.35">
      <c r="C419" s="4" vm="773">
        <f ca="1"/>
        <v>43369</v>
      </c>
      <c r="D419" s="4" vm="774">
        <f ca="1"/>
        <v>1420.8</v>
      </c>
    </row>
    <row r="420" spans="3:4" x14ac:dyDescent="0.35">
      <c r="C420" s="4" vm="775">
        <f ca="1"/>
        <v>43370</v>
      </c>
      <c r="D420" s="4" vm="776">
        <f ca="1"/>
        <v>1404.75</v>
      </c>
    </row>
    <row r="421" spans="3:4" x14ac:dyDescent="0.35">
      <c r="C421" s="4" vm="777">
        <f ca="1"/>
        <v>43371</v>
      </c>
      <c r="D421" s="4" vm="778">
        <f ca="1"/>
        <v>1395.95</v>
      </c>
    </row>
    <row r="422" spans="3:4" x14ac:dyDescent="0.35">
      <c r="C422" s="4" vm="779">
        <f ca="1"/>
        <v>43374</v>
      </c>
      <c r="D422" s="4" vm="780">
        <f ca="1"/>
        <v>1348.75</v>
      </c>
    </row>
    <row r="423" spans="3:4" x14ac:dyDescent="0.35">
      <c r="C423" s="4" vm="781">
        <f ca="1"/>
        <v>43376</v>
      </c>
      <c r="D423" s="4" vm="782">
        <f ca="1"/>
        <v>1301.4000000000001</v>
      </c>
    </row>
    <row r="424" spans="3:4" x14ac:dyDescent="0.35">
      <c r="C424" s="4" vm="783">
        <f ca="1"/>
        <v>43377</v>
      </c>
      <c r="D424" s="4" vm="784">
        <f ca="1"/>
        <v>1346.35</v>
      </c>
    </row>
    <row r="425" spans="3:4" x14ac:dyDescent="0.35">
      <c r="C425" s="4" vm="785">
        <f ca="1"/>
        <v>43378</v>
      </c>
      <c r="D425" s="4" vm="786">
        <f ca="1"/>
        <v>1331.2</v>
      </c>
    </row>
    <row r="426" spans="3:4" x14ac:dyDescent="0.35">
      <c r="C426" s="4" vm="787">
        <f ca="1"/>
        <v>43381</v>
      </c>
      <c r="D426" s="4" vm="788">
        <f ca="1"/>
        <v>1304.9000000000001</v>
      </c>
    </row>
    <row r="427" spans="3:4" x14ac:dyDescent="0.35">
      <c r="C427" s="4" vm="789">
        <f ca="1"/>
        <v>43382</v>
      </c>
      <c r="D427" s="4" vm="790">
        <f ca="1"/>
        <v>1372.5</v>
      </c>
    </row>
    <row r="428" spans="3:4" x14ac:dyDescent="0.35">
      <c r="C428" s="4" vm="791">
        <f ca="1"/>
        <v>43383</v>
      </c>
      <c r="D428" s="4" vm="792">
        <f ca="1"/>
        <v>1374.4</v>
      </c>
    </row>
    <row r="429" spans="3:4" x14ac:dyDescent="0.35">
      <c r="C429" s="4" vm="793">
        <f ca="1"/>
        <v>43384</v>
      </c>
      <c r="D429" s="4" vm="794">
        <f ca="1"/>
        <v>1326.1</v>
      </c>
    </row>
    <row r="430" spans="3:4" x14ac:dyDescent="0.35">
      <c r="C430" s="4" vm="795">
        <f ca="1"/>
        <v>43385</v>
      </c>
      <c r="D430" s="4" vm="796">
        <f ca="1"/>
        <v>1411.7</v>
      </c>
    </row>
    <row r="431" spans="3:4" x14ac:dyDescent="0.35">
      <c r="C431" s="4" vm="797">
        <f ca="1"/>
        <v>43388</v>
      </c>
      <c r="D431" s="4" vm="798">
        <f ca="1"/>
        <v>1329.75</v>
      </c>
    </row>
    <row r="432" spans="3:4" x14ac:dyDescent="0.35">
      <c r="C432" s="4" vm="799">
        <f ca="1"/>
        <v>43389</v>
      </c>
      <c r="D432" s="4" vm="800">
        <f ca="1"/>
        <v>1336.95</v>
      </c>
    </row>
    <row r="433" spans="3:4" x14ac:dyDescent="0.35">
      <c r="C433" s="4" vm="801">
        <f ca="1"/>
        <v>43390</v>
      </c>
      <c r="D433" s="4" vm="802">
        <f ca="1"/>
        <v>1308.6500000000001</v>
      </c>
    </row>
    <row r="434" spans="3:4" x14ac:dyDescent="0.35">
      <c r="C434" s="4" vm="803">
        <f ca="1"/>
        <v>43392</v>
      </c>
      <c r="D434" s="4" vm="804">
        <f ca="1"/>
        <v>1234.25</v>
      </c>
    </row>
    <row r="435" spans="3:4" x14ac:dyDescent="0.35">
      <c r="C435" s="4" vm="805">
        <f ca="1"/>
        <v>43395</v>
      </c>
      <c r="D435" s="4" vm="806">
        <f ca="1"/>
        <v>1191.8</v>
      </c>
    </row>
    <row r="436" spans="3:4" x14ac:dyDescent="0.35">
      <c r="C436" s="4" vm="807">
        <f ca="1"/>
        <v>43396</v>
      </c>
      <c r="D436" s="4" vm="808">
        <f ca="1"/>
        <v>1133.7</v>
      </c>
    </row>
    <row r="437" spans="3:4" x14ac:dyDescent="0.35">
      <c r="C437" s="4" vm="809">
        <f ca="1"/>
        <v>43397</v>
      </c>
      <c r="D437" s="4" vm="810">
        <f ca="1"/>
        <v>1168.25</v>
      </c>
    </row>
    <row r="438" spans="3:4" x14ac:dyDescent="0.35">
      <c r="C438" s="4" vm="811">
        <f ca="1"/>
        <v>43398</v>
      </c>
      <c r="D438" s="4" vm="812">
        <f ca="1"/>
        <v>1187.0999999999999</v>
      </c>
    </row>
    <row r="439" spans="3:4" x14ac:dyDescent="0.35">
      <c r="C439" s="4" vm="813">
        <f ca="1"/>
        <v>43399</v>
      </c>
      <c r="D439" s="4" vm="814">
        <f ca="1"/>
        <v>1226.5999999999999</v>
      </c>
    </row>
    <row r="440" spans="3:4" x14ac:dyDescent="0.35">
      <c r="C440" s="4" vm="815">
        <f ca="1"/>
        <v>43402</v>
      </c>
      <c r="D440" s="4" vm="816">
        <f ca="1"/>
        <v>1291.25</v>
      </c>
    </row>
    <row r="441" spans="3:4" x14ac:dyDescent="0.35">
      <c r="C441" s="4" vm="817">
        <f ca="1"/>
        <v>43403</v>
      </c>
      <c r="D441" s="4" vm="818">
        <f ca="1"/>
        <v>1273.5999999999999</v>
      </c>
    </row>
    <row r="442" spans="3:4" x14ac:dyDescent="0.35">
      <c r="C442" s="4" vm="819">
        <f ca="1"/>
        <v>43404</v>
      </c>
      <c r="D442" s="4" vm="820">
        <f ca="1"/>
        <v>1337.95</v>
      </c>
    </row>
    <row r="443" spans="3:4" x14ac:dyDescent="0.35">
      <c r="C443" s="4" vm="821">
        <f ca="1"/>
        <v>43405</v>
      </c>
      <c r="D443" s="4" vm="822">
        <f ca="1"/>
        <v>1366.1</v>
      </c>
    </row>
    <row r="444" spans="3:4" x14ac:dyDescent="0.35">
      <c r="C444" s="4" vm="823">
        <f ca="1"/>
        <v>43406</v>
      </c>
      <c r="D444" s="4" vm="824">
        <f ca="1"/>
        <v>1462.5</v>
      </c>
    </row>
    <row r="445" spans="3:4" x14ac:dyDescent="0.35">
      <c r="C445" s="4" vm="825">
        <f ca="1"/>
        <v>43409</v>
      </c>
      <c r="D445" s="4" vm="826">
        <f ca="1"/>
        <v>1436.05</v>
      </c>
    </row>
    <row r="446" spans="3:4" x14ac:dyDescent="0.35">
      <c r="C446" s="4" vm="827">
        <f ca="1"/>
        <v>43410</v>
      </c>
      <c r="D446" s="4" vm="828">
        <f ca="1"/>
        <v>1424</v>
      </c>
    </row>
    <row r="447" spans="3:4" x14ac:dyDescent="0.35">
      <c r="C447" s="4" vm="829">
        <f ca="1"/>
        <v>43411</v>
      </c>
      <c r="D447" s="4" vm="830">
        <f ca="1"/>
        <v>1425.15</v>
      </c>
    </row>
    <row r="448" spans="3:4" x14ac:dyDescent="0.35">
      <c r="C448" s="4" vm="831">
        <f ca="1"/>
        <v>43413</v>
      </c>
      <c r="D448" s="4" vm="832">
        <f ca="1"/>
        <v>1396.75</v>
      </c>
    </row>
    <row r="449" spans="3:4" x14ac:dyDescent="0.35">
      <c r="C449" s="4" vm="833">
        <f ca="1"/>
        <v>43416</v>
      </c>
      <c r="D449" s="4" vm="834">
        <f ca="1"/>
        <v>1391.75</v>
      </c>
    </row>
    <row r="450" spans="3:4" x14ac:dyDescent="0.35">
      <c r="C450" s="4" vm="835">
        <f ca="1"/>
        <v>43417</v>
      </c>
      <c r="D450" s="4" vm="836">
        <f ca="1"/>
        <v>1374.35</v>
      </c>
    </row>
    <row r="451" spans="3:4" x14ac:dyDescent="0.35">
      <c r="C451" s="4" vm="837">
        <f ca="1"/>
        <v>43418</v>
      </c>
      <c r="D451" s="4" vm="838">
        <f ca="1"/>
        <v>1380.7</v>
      </c>
    </row>
    <row r="452" spans="3:4" x14ac:dyDescent="0.35">
      <c r="C452" s="4" vm="839">
        <f ca="1"/>
        <v>43419</v>
      </c>
      <c r="D452" s="4" vm="840">
        <f ca="1"/>
        <v>1388.45</v>
      </c>
    </row>
    <row r="453" spans="3:4" x14ac:dyDescent="0.35">
      <c r="C453" s="4" vm="841">
        <f ca="1"/>
        <v>43420</v>
      </c>
      <c r="D453" s="4" vm="842">
        <f ca="1"/>
        <v>1387.9</v>
      </c>
    </row>
    <row r="454" spans="3:4" x14ac:dyDescent="0.35">
      <c r="C454" s="4" vm="843">
        <f ca="1"/>
        <v>43423</v>
      </c>
      <c r="D454" s="4" vm="844">
        <f ca="1"/>
        <v>1412.55</v>
      </c>
    </row>
    <row r="455" spans="3:4" x14ac:dyDescent="0.35">
      <c r="C455" s="4" vm="845">
        <f ca="1"/>
        <v>43424</v>
      </c>
      <c r="D455" s="4" vm="846">
        <f ca="1"/>
        <v>1412.5</v>
      </c>
    </row>
    <row r="456" spans="3:4" x14ac:dyDescent="0.35">
      <c r="C456" s="4" vm="847">
        <f ca="1"/>
        <v>43425</v>
      </c>
      <c r="D456" s="4" vm="848">
        <f ca="1"/>
        <v>1421.35</v>
      </c>
    </row>
    <row r="457" spans="3:4" x14ac:dyDescent="0.35">
      <c r="C457" s="4" vm="849">
        <f ca="1"/>
        <v>43426</v>
      </c>
      <c r="D457" s="4" vm="850">
        <f ca="1"/>
        <v>1410.9</v>
      </c>
    </row>
    <row r="458" spans="3:4" x14ac:dyDescent="0.35">
      <c r="C458" s="4" vm="851">
        <f ca="1"/>
        <v>43430</v>
      </c>
      <c r="D458" s="4" vm="852">
        <f ca="1"/>
        <v>1393.7</v>
      </c>
    </row>
    <row r="459" spans="3:4" x14ac:dyDescent="0.35">
      <c r="C459" s="4" vm="853">
        <f ca="1"/>
        <v>43431</v>
      </c>
      <c r="D459" s="4" vm="854">
        <f ca="1"/>
        <v>1404.95</v>
      </c>
    </row>
    <row r="460" spans="3:4" x14ac:dyDescent="0.35">
      <c r="C460" s="4" vm="855">
        <f ca="1"/>
        <v>43432</v>
      </c>
      <c r="D460" s="4" vm="856">
        <f ca="1"/>
        <v>1443.7</v>
      </c>
    </row>
    <row r="461" spans="3:4" x14ac:dyDescent="0.35">
      <c r="C461" s="4" vm="857">
        <f ca="1"/>
        <v>43433</v>
      </c>
      <c r="D461" s="4" vm="858">
        <f ca="1"/>
        <v>1438.1</v>
      </c>
    </row>
    <row r="462" spans="3:4" x14ac:dyDescent="0.35">
      <c r="C462" s="4" vm="859">
        <f ca="1"/>
        <v>43434</v>
      </c>
      <c r="D462" s="4" vm="860">
        <f ca="1"/>
        <v>1492.5</v>
      </c>
    </row>
    <row r="463" spans="3:4" x14ac:dyDescent="0.35">
      <c r="C463" s="4" vm="861">
        <f ca="1"/>
        <v>43437</v>
      </c>
      <c r="D463" s="4" vm="862">
        <f ca="1"/>
        <v>1477.45</v>
      </c>
    </row>
    <row r="464" spans="3:4" x14ac:dyDescent="0.35">
      <c r="C464" s="4" vm="863">
        <f ca="1"/>
        <v>43438</v>
      </c>
      <c r="D464" s="4" vm="864">
        <f ca="1"/>
        <v>1485.7</v>
      </c>
    </row>
    <row r="465" spans="3:4" x14ac:dyDescent="0.35">
      <c r="C465" s="4" vm="865">
        <f ca="1"/>
        <v>43439</v>
      </c>
      <c r="D465" s="4" vm="866">
        <f ca="1"/>
        <v>1502.55</v>
      </c>
    </row>
    <row r="466" spans="3:4" x14ac:dyDescent="0.35">
      <c r="C466" s="4" vm="867">
        <f ca="1"/>
        <v>43440</v>
      </c>
      <c r="D466" s="4" vm="868">
        <f ca="1"/>
        <v>1496.65</v>
      </c>
    </row>
    <row r="467" spans="3:4" x14ac:dyDescent="0.35">
      <c r="C467" s="4" vm="869">
        <f ca="1"/>
        <v>43441</v>
      </c>
      <c r="D467" s="4" vm="870">
        <f ca="1"/>
        <v>1513.15</v>
      </c>
    </row>
    <row r="468" spans="3:4" x14ac:dyDescent="0.35">
      <c r="C468" s="4" vm="871">
        <f ca="1"/>
        <v>43444</v>
      </c>
      <c r="D468" s="4" vm="872">
        <f ca="1"/>
        <v>1510.2</v>
      </c>
    </row>
    <row r="469" spans="3:4" x14ac:dyDescent="0.35">
      <c r="C469" s="4" vm="873">
        <f ca="1"/>
        <v>43445</v>
      </c>
      <c r="D469" s="4" vm="874">
        <f ca="1"/>
        <v>1546.5</v>
      </c>
    </row>
    <row r="470" spans="3:4" x14ac:dyDescent="0.35">
      <c r="C470" s="4" vm="875">
        <f ca="1"/>
        <v>43446</v>
      </c>
      <c r="D470" s="4" vm="876">
        <f ca="1"/>
        <v>1559.75</v>
      </c>
    </row>
    <row r="471" spans="3:4" x14ac:dyDescent="0.35">
      <c r="C471" s="4" vm="877">
        <f ca="1"/>
        <v>43447</v>
      </c>
      <c r="D471" s="4" vm="878">
        <f ca="1"/>
        <v>1582.9</v>
      </c>
    </row>
    <row r="472" spans="3:4" x14ac:dyDescent="0.35">
      <c r="C472" s="4" vm="879">
        <f ca="1"/>
        <v>43448</v>
      </c>
      <c r="D472" s="4" vm="880">
        <f ca="1"/>
        <v>1594.5</v>
      </c>
    </row>
    <row r="473" spans="3:4" x14ac:dyDescent="0.35">
      <c r="C473" s="4" vm="881">
        <f ca="1"/>
        <v>43451</v>
      </c>
      <c r="D473" s="4" vm="882">
        <f ca="1"/>
        <v>1616.25</v>
      </c>
    </row>
    <row r="474" spans="3:4" x14ac:dyDescent="0.35">
      <c r="C474" s="4" vm="883">
        <f ca="1"/>
        <v>43452</v>
      </c>
      <c r="D474" s="4" vm="884">
        <f ca="1"/>
        <v>1668.15</v>
      </c>
    </row>
    <row r="475" spans="3:4" x14ac:dyDescent="0.35">
      <c r="C475" s="4" vm="885">
        <f ca="1"/>
        <v>43453</v>
      </c>
      <c r="D475" s="4" vm="886">
        <f ca="1"/>
        <v>1650.6</v>
      </c>
    </row>
    <row r="476" spans="3:4" x14ac:dyDescent="0.35">
      <c r="C476" s="4" vm="887">
        <f ca="1"/>
        <v>43454</v>
      </c>
      <c r="D476" s="4" vm="888">
        <f ca="1"/>
        <v>1646.1</v>
      </c>
    </row>
    <row r="477" spans="3:4" x14ac:dyDescent="0.35">
      <c r="C477" s="4" vm="889">
        <f ca="1"/>
        <v>43455</v>
      </c>
      <c r="D477" s="4" vm="890">
        <f ca="1"/>
        <v>1648.1</v>
      </c>
    </row>
    <row r="478" spans="3:4" x14ac:dyDescent="0.35">
      <c r="C478" s="4" vm="891">
        <f ca="1"/>
        <v>43458</v>
      </c>
      <c r="D478" s="4" vm="892">
        <f ca="1"/>
        <v>1545.75</v>
      </c>
    </row>
    <row r="479" spans="3:4" x14ac:dyDescent="0.35">
      <c r="C479" s="4" vm="893">
        <f ca="1"/>
        <v>43460</v>
      </c>
      <c r="D479" s="4" vm="731">
        <f ca="1"/>
        <v>1554.85</v>
      </c>
    </row>
    <row r="480" spans="3:4" x14ac:dyDescent="0.35">
      <c r="C480" s="4" vm="894">
        <f ca="1"/>
        <v>43461</v>
      </c>
      <c r="D480" s="4" vm="895">
        <f ca="1"/>
        <v>1570.15</v>
      </c>
    </row>
    <row r="481" spans="3:4" x14ac:dyDescent="0.35">
      <c r="C481" s="4" vm="896">
        <f ca="1"/>
        <v>43462</v>
      </c>
      <c r="D481" s="4" vm="897">
        <f ca="1"/>
        <v>1654.95</v>
      </c>
    </row>
    <row r="482" spans="3:4" x14ac:dyDescent="0.35">
      <c r="C482" s="4" vm="898">
        <f ca="1"/>
        <v>43465</v>
      </c>
      <c r="D482" s="4" vm="899">
        <f ca="1"/>
        <v>1606.65</v>
      </c>
    </row>
    <row r="483" spans="3:4" x14ac:dyDescent="0.35">
      <c r="C483" s="4" vm="900">
        <f ca="1"/>
        <v>43466</v>
      </c>
      <c r="D483" s="4" vm="901">
        <f ca="1"/>
        <v>1590.75</v>
      </c>
    </row>
    <row r="484" spans="3:4" x14ac:dyDescent="0.35">
      <c r="C484" s="4" vm="902">
        <f ca="1"/>
        <v>43467</v>
      </c>
      <c r="D484" s="4" vm="903">
        <f ca="1"/>
        <v>1560.25</v>
      </c>
    </row>
    <row r="485" spans="3:4" x14ac:dyDescent="0.35">
      <c r="C485" s="4" vm="904">
        <f ca="1"/>
        <v>43468</v>
      </c>
      <c r="D485" s="4" vm="905">
        <f ca="1"/>
        <v>1575.9</v>
      </c>
    </row>
    <row r="486" spans="3:4" x14ac:dyDescent="0.35">
      <c r="C486" s="4" vm="906">
        <f ca="1"/>
        <v>43469</v>
      </c>
      <c r="D486" s="4" vm="907">
        <f ca="1"/>
        <v>1577.75</v>
      </c>
    </row>
    <row r="487" spans="3:4" x14ac:dyDescent="0.35">
      <c r="C487" s="4" vm="908">
        <f ca="1"/>
        <v>43472</v>
      </c>
      <c r="D487" s="4" vm="909">
        <f ca="1"/>
        <v>1571.15</v>
      </c>
    </row>
    <row r="488" spans="3:4" x14ac:dyDescent="0.35">
      <c r="C488" s="4" vm="910">
        <f ca="1"/>
        <v>43473</v>
      </c>
      <c r="D488" s="4" vm="911">
        <f ca="1"/>
        <v>1572.4</v>
      </c>
    </row>
    <row r="489" spans="3:4" x14ac:dyDescent="0.35">
      <c r="C489" s="4" vm="912">
        <f ca="1"/>
        <v>43474</v>
      </c>
      <c r="D489" s="4" vm="913">
        <f ca="1"/>
        <v>1595.75</v>
      </c>
    </row>
    <row r="490" spans="3:4" x14ac:dyDescent="0.35">
      <c r="C490" s="4" vm="914">
        <f ca="1"/>
        <v>43475</v>
      </c>
      <c r="D490" s="4" vm="915">
        <f ca="1"/>
        <v>1587.8</v>
      </c>
    </row>
    <row r="491" spans="3:4" x14ac:dyDescent="0.35">
      <c r="C491" s="4" vm="916">
        <f ca="1"/>
        <v>43476</v>
      </c>
      <c r="D491" s="4" vm="691">
        <f ca="1"/>
        <v>1571.65</v>
      </c>
    </row>
    <row r="492" spans="3:4" x14ac:dyDescent="0.35">
      <c r="C492" s="4" vm="917">
        <f ca="1"/>
        <v>43479</v>
      </c>
      <c r="D492" s="4" vm="918">
        <f ca="1"/>
        <v>1397.4</v>
      </c>
    </row>
    <row r="493" spans="3:4" x14ac:dyDescent="0.35">
      <c r="C493" s="4" vm="919">
        <f ca="1"/>
        <v>43480</v>
      </c>
      <c r="D493" s="4" vm="920">
        <f ca="1"/>
        <v>1390</v>
      </c>
    </row>
    <row r="494" spans="3:4" x14ac:dyDescent="0.35">
      <c r="C494" s="4" vm="921">
        <f ca="1"/>
        <v>43481</v>
      </c>
      <c r="D494" s="4" vm="922">
        <f ca="1"/>
        <v>1393.25</v>
      </c>
    </row>
    <row r="495" spans="3:4" x14ac:dyDescent="0.35">
      <c r="C495" s="4" vm="923">
        <f ca="1"/>
        <v>43482</v>
      </c>
      <c r="D495" s="4" vm="924">
        <f ca="1"/>
        <v>1368</v>
      </c>
    </row>
    <row r="496" spans="3:4" x14ac:dyDescent="0.35">
      <c r="C496" s="4" vm="925">
        <f ca="1"/>
        <v>43483</v>
      </c>
      <c r="D496" s="4" vm="926">
        <f ca="1"/>
        <v>1383.05</v>
      </c>
    </row>
    <row r="497" spans="3:4" x14ac:dyDescent="0.35">
      <c r="C497" s="4" vm="927">
        <f ca="1"/>
        <v>43486</v>
      </c>
      <c r="D497" s="4" vm="928">
        <f ca="1"/>
        <v>1351.3</v>
      </c>
    </row>
    <row r="498" spans="3:4" x14ac:dyDescent="0.35">
      <c r="C498" s="4" vm="929">
        <f ca="1"/>
        <v>43487</v>
      </c>
      <c r="D498" s="4" vm="930">
        <f ca="1"/>
        <v>1357.9</v>
      </c>
    </row>
    <row r="499" spans="3:4" x14ac:dyDescent="0.35">
      <c r="C499" s="4" vm="931">
        <f ca="1"/>
        <v>43488</v>
      </c>
      <c r="D499" s="4" vm="932">
        <f ca="1"/>
        <v>1397.3</v>
      </c>
    </row>
    <row r="500" spans="3:4" x14ac:dyDescent="0.35">
      <c r="C500" s="4" vm="933">
        <f ca="1"/>
        <v>43489</v>
      </c>
      <c r="D500" s="4" vm="934">
        <f ca="1"/>
        <v>1391.55</v>
      </c>
    </row>
    <row r="501" spans="3:4" x14ac:dyDescent="0.35">
      <c r="C501" s="4" vm="935">
        <f ca="1"/>
        <v>43490</v>
      </c>
      <c r="D501" s="4" vm="936">
        <f ca="1"/>
        <v>1365.7</v>
      </c>
    </row>
    <row r="502" spans="3:4" x14ac:dyDescent="0.35">
      <c r="C502" s="4" vm="937">
        <f ca="1"/>
        <v>43493</v>
      </c>
      <c r="D502" s="4" vm="938">
        <f ca="1"/>
        <v>1372.75</v>
      </c>
    </row>
    <row r="503" spans="3:4" x14ac:dyDescent="0.35">
      <c r="C503" s="4" vm="939">
        <f ca="1"/>
        <v>43494</v>
      </c>
      <c r="D503" s="4" vm="940">
        <f ca="1"/>
        <v>1384.55</v>
      </c>
    </row>
    <row r="504" spans="3:4" x14ac:dyDescent="0.35">
      <c r="C504" s="4" vm="941">
        <f ca="1"/>
        <v>43495</v>
      </c>
      <c r="D504" s="4" vm="942">
        <f ca="1"/>
        <v>1374.2</v>
      </c>
    </row>
    <row r="505" spans="3:4" x14ac:dyDescent="0.35">
      <c r="C505" s="4" vm="943">
        <f ca="1"/>
        <v>43496</v>
      </c>
      <c r="D505" s="4" vm="944">
        <f ca="1"/>
        <v>1374.85</v>
      </c>
    </row>
    <row r="506" spans="3:4" x14ac:dyDescent="0.35">
      <c r="C506" s="4" vm="945">
        <f ca="1"/>
        <v>43497</v>
      </c>
      <c r="D506" s="4" vm="946">
        <f ca="1"/>
        <v>1442.95</v>
      </c>
    </row>
    <row r="507" spans="3:4" x14ac:dyDescent="0.35">
      <c r="C507" s="4" vm="947">
        <f ca="1"/>
        <v>43500</v>
      </c>
      <c r="D507" s="4" vm="948">
        <f ca="1"/>
        <v>1473.9</v>
      </c>
    </row>
    <row r="508" spans="3:4" x14ac:dyDescent="0.35">
      <c r="C508" s="4" vm="949">
        <f ca="1"/>
        <v>43501</v>
      </c>
      <c r="D508" s="4" vm="950">
        <f ca="1"/>
        <v>1471.7</v>
      </c>
    </row>
    <row r="509" spans="3:4" x14ac:dyDescent="0.35">
      <c r="C509" s="4" vm="951">
        <f ca="1"/>
        <v>43502</v>
      </c>
      <c r="D509" s="4" vm="952">
        <f ca="1"/>
        <v>1512.65</v>
      </c>
    </row>
    <row r="510" spans="3:4" x14ac:dyDescent="0.35">
      <c r="C510" s="4" vm="953">
        <f ca="1"/>
        <v>43503</v>
      </c>
      <c r="D510" s="4" vm="954">
        <f ca="1"/>
        <v>1496.35</v>
      </c>
    </row>
    <row r="511" spans="3:4" x14ac:dyDescent="0.35">
      <c r="C511" s="4" vm="955">
        <f ca="1"/>
        <v>43504</v>
      </c>
      <c r="D511" s="4" vm="956">
        <f ca="1"/>
        <v>1477.5</v>
      </c>
    </row>
    <row r="512" spans="3:4" x14ac:dyDescent="0.35">
      <c r="C512" s="4" vm="957">
        <f ca="1"/>
        <v>43507</v>
      </c>
      <c r="D512" s="4" vm="958">
        <f ca="1"/>
        <v>1451.3</v>
      </c>
    </row>
    <row r="513" spans="3:4" x14ac:dyDescent="0.35">
      <c r="C513" s="4" vm="959">
        <f ca="1"/>
        <v>43508</v>
      </c>
      <c r="D513" s="4" vm="960">
        <f ca="1"/>
        <v>1442.25</v>
      </c>
    </row>
    <row r="514" spans="3:4" x14ac:dyDescent="0.35">
      <c r="C514" s="4" vm="961">
        <f ca="1"/>
        <v>43509</v>
      </c>
      <c r="D514" s="4" vm="962">
        <f ca="1"/>
        <v>1428.8</v>
      </c>
    </row>
    <row r="515" spans="3:4" x14ac:dyDescent="0.35">
      <c r="C515" s="4" vm="963">
        <f ca="1"/>
        <v>43510</v>
      </c>
      <c r="D515" s="4" vm="964">
        <f ca="1"/>
        <v>1465.4</v>
      </c>
    </row>
    <row r="516" spans="3:4" x14ac:dyDescent="0.35">
      <c r="C516" s="4" vm="965">
        <f ca="1"/>
        <v>43511</v>
      </c>
      <c r="D516" s="4" vm="966">
        <f ca="1"/>
        <v>1464.3</v>
      </c>
    </row>
    <row r="517" spans="3:4" x14ac:dyDescent="0.35">
      <c r="C517" s="4" vm="967">
        <f ca="1"/>
        <v>43514</v>
      </c>
      <c r="D517" s="4" vm="826">
        <f ca="1"/>
        <v>1436.05</v>
      </c>
    </row>
    <row r="518" spans="3:4" x14ac:dyDescent="0.35">
      <c r="C518" s="4" vm="968">
        <f ca="1"/>
        <v>43515</v>
      </c>
      <c r="D518" s="4" vm="969">
        <f ca="1"/>
        <v>1433.3</v>
      </c>
    </row>
    <row r="519" spans="3:4" x14ac:dyDescent="0.35">
      <c r="C519" s="4" vm="970">
        <f ca="1"/>
        <v>43516</v>
      </c>
      <c r="D519" s="4" vm="971">
        <f ca="1"/>
        <v>1472.95</v>
      </c>
    </row>
    <row r="520" spans="3:4" x14ac:dyDescent="0.35">
      <c r="C520" s="4" vm="972">
        <f ca="1"/>
        <v>43517</v>
      </c>
      <c r="D520" s="4" vm="973">
        <f ca="1"/>
        <v>1461.05</v>
      </c>
    </row>
    <row r="521" spans="3:4" x14ac:dyDescent="0.35">
      <c r="C521" s="4" vm="974">
        <f ca="1"/>
        <v>43518</v>
      </c>
      <c r="D521" s="4" vm="975">
        <f ca="1"/>
        <v>1487.9</v>
      </c>
    </row>
    <row r="522" spans="3:4" x14ac:dyDescent="0.35">
      <c r="C522" s="4" vm="976">
        <f ca="1"/>
        <v>43521</v>
      </c>
      <c r="D522" s="4" vm="977">
        <f ca="1"/>
        <v>1495.95</v>
      </c>
    </row>
    <row r="523" spans="3:4" x14ac:dyDescent="0.35">
      <c r="C523" s="4" vm="978">
        <f ca="1"/>
        <v>43522</v>
      </c>
      <c r="D523" s="4" vm="979">
        <f ca="1"/>
        <v>1469.35</v>
      </c>
    </row>
    <row r="524" spans="3:4" x14ac:dyDescent="0.35">
      <c r="C524" s="4" vm="980">
        <f ca="1"/>
        <v>43523</v>
      </c>
      <c r="D524" s="4" vm="981">
        <f ca="1"/>
        <v>1450.15</v>
      </c>
    </row>
    <row r="525" spans="3:4" x14ac:dyDescent="0.35">
      <c r="C525" s="4" vm="982">
        <f ca="1"/>
        <v>43524</v>
      </c>
      <c r="D525" s="4" vm="983">
        <f ca="1"/>
        <v>1455.8</v>
      </c>
    </row>
    <row r="526" spans="3:4" x14ac:dyDescent="0.35">
      <c r="C526" s="4" vm="984">
        <f ca="1"/>
        <v>43525</v>
      </c>
      <c r="D526" s="4" vm="985">
        <f ca="1"/>
        <v>1456.55</v>
      </c>
    </row>
    <row r="527" spans="3:4" x14ac:dyDescent="0.35">
      <c r="C527" s="4" vm="986">
        <f ca="1"/>
        <v>43529</v>
      </c>
      <c r="D527" s="4" vm="987">
        <f ca="1"/>
        <v>1471.95</v>
      </c>
    </row>
    <row r="528" spans="3:4" x14ac:dyDescent="0.35">
      <c r="C528" s="4" vm="988">
        <f ca="1"/>
        <v>43530</v>
      </c>
      <c r="D528" s="4" vm="989">
        <f ca="1"/>
        <v>1470.35</v>
      </c>
    </row>
    <row r="529" spans="3:4" x14ac:dyDescent="0.35">
      <c r="C529" s="4" vm="990">
        <f ca="1"/>
        <v>43531</v>
      </c>
      <c r="D529" s="4" vm="991">
        <f ca="1"/>
        <v>1457.45</v>
      </c>
    </row>
    <row r="530" spans="3:4" x14ac:dyDescent="0.35">
      <c r="C530" s="4" vm="992">
        <f ca="1"/>
        <v>43532</v>
      </c>
      <c r="D530" s="4" vm="993">
        <f ca="1"/>
        <v>1450.4</v>
      </c>
    </row>
    <row r="531" spans="3:4" x14ac:dyDescent="0.35">
      <c r="C531" s="4" vm="994">
        <f ca="1"/>
        <v>43535</v>
      </c>
      <c r="D531" s="4" vm="995">
        <f ca="1"/>
        <v>1482.2</v>
      </c>
    </row>
    <row r="532" spans="3:4" x14ac:dyDescent="0.35">
      <c r="C532" s="4" vm="996">
        <f ca="1"/>
        <v>43536</v>
      </c>
      <c r="D532" s="4" vm="997">
        <f ca="1"/>
        <v>1510.6</v>
      </c>
    </row>
    <row r="533" spans="3:4" x14ac:dyDescent="0.35">
      <c r="C533" s="4" vm="998">
        <f ca="1"/>
        <v>43537</v>
      </c>
      <c r="D533" s="4" vm="999">
        <f ca="1"/>
        <v>1501.4</v>
      </c>
    </row>
    <row r="534" spans="3:4" x14ac:dyDescent="0.35">
      <c r="C534" s="4" vm="1000">
        <f ca="1"/>
        <v>43538</v>
      </c>
      <c r="D534" s="4" vm="1001">
        <f ca="1"/>
        <v>1467.3</v>
      </c>
    </row>
    <row r="535" spans="3:4" x14ac:dyDescent="0.35">
      <c r="C535" s="4" vm="1002">
        <f ca="1"/>
        <v>43539</v>
      </c>
      <c r="D535" s="4" vm="1003">
        <f ca="1"/>
        <v>1478.5</v>
      </c>
    </row>
    <row r="536" spans="3:4" x14ac:dyDescent="0.35">
      <c r="C536" s="4" vm="1004">
        <f ca="1"/>
        <v>43542</v>
      </c>
      <c r="D536" s="4" vm="1005">
        <f ca="1"/>
        <v>1478.8</v>
      </c>
    </row>
    <row r="537" spans="3:4" x14ac:dyDescent="0.35">
      <c r="C537" s="4" vm="1006">
        <f ca="1"/>
        <v>43543</v>
      </c>
      <c r="D537" s="4" vm="1007">
        <f ca="1"/>
        <v>1479.55</v>
      </c>
    </row>
    <row r="538" spans="3:4" x14ac:dyDescent="0.35">
      <c r="C538" s="4" vm="1008">
        <f ca="1"/>
        <v>43544</v>
      </c>
      <c r="D538" s="4" vm="1009">
        <f ca="1"/>
        <v>1482.15</v>
      </c>
    </row>
    <row r="539" spans="3:4" x14ac:dyDescent="0.35">
      <c r="C539" s="4" vm="1010">
        <f ca="1"/>
        <v>43546</v>
      </c>
      <c r="D539" s="4" vm="1011">
        <f ca="1"/>
        <v>1503.7</v>
      </c>
    </row>
    <row r="540" spans="3:4" x14ac:dyDescent="0.35">
      <c r="C540" s="4" vm="1012">
        <f ca="1"/>
        <v>43549</v>
      </c>
      <c r="D540" s="4" vm="1013">
        <f ca="1"/>
        <v>1471.2</v>
      </c>
    </row>
    <row r="541" spans="3:4" x14ac:dyDescent="0.35">
      <c r="C541" s="4" vm="1014">
        <f ca="1"/>
        <v>43550</v>
      </c>
      <c r="D541" s="4" vm="1015">
        <f ca="1"/>
        <v>1477.95</v>
      </c>
    </row>
    <row r="542" spans="3:4" x14ac:dyDescent="0.35">
      <c r="C542" s="4" vm="1016">
        <f ca="1"/>
        <v>43551</v>
      </c>
      <c r="D542" s="4" vm="1017">
        <f ca="1"/>
        <v>1479.4</v>
      </c>
    </row>
    <row r="543" spans="3:4" x14ac:dyDescent="0.35">
      <c r="C543" s="4" vm="1018">
        <f ca="1"/>
        <v>43552</v>
      </c>
      <c r="D543" s="4" vm="1019">
        <f ca="1"/>
        <v>1472.5</v>
      </c>
    </row>
    <row r="544" spans="3:4" x14ac:dyDescent="0.35">
      <c r="C544" s="4" vm="1020">
        <f ca="1"/>
        <v>43553</v>
      </c>
      <c r="D544" s="4" vm="1021">
        <f ca="1"/>
        <v>1471.1</v>
      </c>
    </row>
    <row r="545" spans="3:4" x14ac:dyDescent="0.35">
      <c r="C545" s="4" vm="1022">
        <f ca="1"/>
        <v>43556</v>
      </c>
      <c r="D545" s="4" vm="1023">
        <f ca="1"/>
        <v>1492.95</v>
      </c>
    </row>
    <row r="546" spans="3:4" x14ac:dyDescent="0.35">
      <c r="C546" s="4" vm="1024">
        <f ca="1"/>
        <v>43557</v>
      </c>
      <c r="D546" s="4" vm="1025">
        <f ca="1"/>
        <v>1492.85</v>
      </c>
    </row>
    <row r="547" spans="3:4" x14ac:dyDescent="0.35">
      <c r="C547" s="4" vm="1026">
        <f ca="1"/>
        <v>43558</v>
      </c>
      <c r="D547" s="4" vm="1027">
        <f ca="1"/>
        <v>1478.55</v>
      </c>
    </row>
    <row r="548" spans="3:4" x14ac:dyDescent="0.35">
      <c r="C548" s="4" vm="1028">
        <f ca="1"/>
        <v>43559</v>
      </c>
      <c r="D548" s="4" vm="1029">
        <f ca="1"/>
        <v>1443.6</v>
      </c>
    </row>
    <row r="549" spans="3:4" x14ac:dyDescent="0.35">
      <c r="C549" s="4" vm="1030">
        <f ca="1"/>
        <v>43560</v>
      </c>
      <c r="D549" s="4" vm="1031">
        <f ca="1"/>
        <v>1449.3</v>
      </c>
    </row>
    <row r="550" spans="3:4" x14ac:dyDescent="0.35">
      <c r="C550" s="4" vm="1032">
        <f ca="1"/>
        <v>43563</v>
      </c>
      <c r="D550" s="4" vm="1033">
        <f ca="1"/>
        <v>1481.85</v>
      </c>
    </row>
    <row r="551" spans="3:4" x14ac:dyDescent="0.35">
      <c r="C551" s="4" vm="1034">
        <f ca="1"/>
        <v>43564</v>
      </c>
      <c r="D551" s="4" vm="1035">
        <f ca="1"/>
        <v>1486.2</v>
      </c>
    </row>
    <row r="552" spans="3:4" x14ac:dyDescent="0.35">
      <c r="C552" s="4" vm="1036">
        <f ca="1"/>
        <v>43565</v>
      </c>
      <c r="D552" s="4" vm="1037">
        <f ca="1"/>
        <v>1522.3</v>
      </c>
    </row>
    <row r="553" spans="3:4" x14ac:dyDescent="0.35">
      <c r="C553" s="4" vm="1038">
        <f ca="1"/>
        <v>43566</v>
      </c>
      <c r="D553" s="4" vm="1039">
        <f ca="1"/>
        <v>1472.6</v>
      </c>
    </row>
    <row r="554" spans="3:4" x14ac:dyDescent="0.35">
      <c r="C554" s="4" vm="1040">
        <f ca="1"/>
        <v>43567</v>
      </c>
      <c r="D554" s="4" vm="1041">
        <f ca="1"/>
        <v>1465.35</v>
      </c>
    </row>
    <row r="555" spans="3:4" x14ac:dyDescent="0.35">
      <c r="C555" s="4" vm="1042">
        <f ca="1"/>
        <v>43570</v>
      </c>
      <c r="D555" s="4" vm="1043">
        <f ca="1"/>
        <v>1453.25</v>
      </c>
    </row>
    <row r="556" spans="3:4" x14ac:dyDescent="0.35">
      <c r="C556" s="4" vm="1044">
        <f ca="1"/>
        <v>43571</v>
      </c>
      <c r="D556" s="4" vm="1045">
        <f ca="1"/>
        <v>1410.65</v>
      </c>
    </row>
    <row r="557" spans="3:4" x14ac:dyDescent="0.35">
      <c r="C557" s="4" vm="1046">
        <f ca="1"/>
        <v>43573</v>
      </c>
      <c r="D557" s="4" vm="1047">
        <f ca="1"/>
        <v>1358.5</v>
      </c>
    </row>
    <row r="558" spans="3:4" x14ac:dyDescent="0.35">
      <c r="C558" s="4" vm="1048">
        <f ca="1"/>
        <v>43577</v>
      </c>
      <c r="D558" s="4" vm="529">
        <f ca="1"/>
        <v>1324.8</v>
      </c>
    </row>
    <row r="559" spans="3:4" x14ac:dyDescent="0.35">
      <c r="C559" s="4" vm="1049">
        <f ca="1"/>
        <v>43578</v>
      </c>
      <c r="D559" s="4" vm="1050">
        <f ca="1"/>
        <v>1286.05</v>
      </c>
    </row>
    <row r="560" spans="3:4" x14ac:dyDescent="0.35">
      <c r="C560" s="4" vm="1051">
        <f ca="1"/>
        <v>43579</v>
      </c>
      <c r="D560" s="4" vm="1052">
        <f ca="1"/>
        <v>1331.15</v>
      </c>
    </row>
    <row r="561" spans="3:4" x14ac:dyDescent="0.35">
      <c r="C561" s="4" vm="1053">
        <f ca="1"/>
        <v>43580</v>
      </c>
      <c r="D561" s="4" vm="1054">
        <f ca="1"/>
        <v>1328.05</v>
      </c>
    </row>
    <row r="562" spans="3:4" x14ac:dyDescent="0.35">
      <c r="C562" s="4" vm="1055">
        <f ca="1"/>
        <v>43581</v>
      </c>
      <c r="D562" s="4" vm="1056">
        <f ca="1"/>
        <v>1301.1500000000001</v>
      </c>
    </row>
    <row r="563" spans="3:4" x14ac:dyDescent="0.35">
      <c r="C563" s="4" vm="1057">
        <f ca="1"/>
        <v>43585</v>
      </c>
      <c r="D563" s="4" vm="1058">
        <f ca="1"/>
        <v>1295.5</v>
      </c>
    </row>
    <row r="564" spans="3:4" x14ac:dyDescent="0.35">
      <c r="C564" s="4" vm="1059">
        <f ca="1"/>
        <v>43587</v>
      </c>
      <c r="D564" s="4" vm="1060">
        <f ca="1"/>
        <v>1265.2</v>
      </c>
    </row>
    <row r="565" spans="3:4" x14ac:dyDescent="0.35">
      <c r="C565" s="4" vm="1061">
        <f ca="1"/>
        <v>43588</v>
      </c>
      <c r="D565" s="4" vm="1062">
        <f ca="1"/>
        <v>1262.45</v>
      </c>
    </row>
    <row r="566" spans="3:4" x14ac:dyDescent="0.35">
      <c r="C566" s="4" vm="1063">
        <f ca="1"/>
        <v>43591</v>
      </c>
      <c r="D566" s="4" vm="1064">
        <f ca="1"/>
        <v>1249.6500000000001</v>
      </c>
    </row>
    <row r="567" spans="3:4" x14ac:dyDescent="0.35">
      <c r="C567" s="4" vm="1065">
        <f ca="1"/>
        <v>43592</v>
      </c>
      <c r="D567" s="4" vm="1066">
        <f ca="1"/>
        <v>1255.0999999999999</v>
      </c>
    </row>
    <row r="568" spans="3:4" x14ac:dyDescent="0.35">
      <c r="C568" s="4" vm="1067">
        <f ca="1"/>
        <v>43593</v>
      </c>
      <c r="D568" s="4" vm="1068">
        <f ca="1"/>
        <v>1245.55</v>
      </c>
    </row>
    <row r="569" spans="3:4" x14ac:dyDescent="0.35">
      <c r="C569" s="4" vm="1069">
        <f ca="1"/>
        <v>43594</v>
      </c>
      <c r="D569" s="4" vm="1070">
        <f ca="1"/>
        <v>1251.5999999999999</v>
      </c>
    </row>
    <row r="570" spans="3:4" x14ac:dyDescent="0.35">
      <c r="C570" s="4" vm="1071">
        <f ca="1"/>
        <v>43595</v>
      </c>
      <c r="D570" s="4" vm="1072">
        <f ca="1"/>
        <v>1250.75</v>
      </c>
    </row>
    <row r="571" spans="3:4" x14ac:dyDescent="0.35">
      <c r="C571" s="4" vm="1073">
        <f ca="1"/>
        <v>43598</v>
      </c>
      <c r="D571" s="4" vm="1074">
        <f ca="1"/>
        <v>1251.9000000000001</v>
      </c>
    </row>
    <row r="572" spans="3:4" x14ac:dyDescent="0.35">
      <c r="C572" s="4" vm="1075">
        <f ca="1"/>
        <v>43599</v>
      </c>
      <c r="D572" s="4" vm="1076">
        <f ca="1"/>
        <v>1250.25</v>
      </c>
    </row>
    <row r="573" spans="3:4" x14ac:dyDescent="0.35">
      <c r="C573" s="4" vm="1077">
        <f ca="1"/>
        <v>43600</v>
      </c>
      <c r="D573" s="4" vm="1078">
        <f ca="1"/>
        <v>1237.5999999999999</v>
      </c>
    </row>
    <row r="574" spans="3:4" x14ac:dyDescent="0.35">
      <c r="C574" s="4" vm="1079">
        <f ca="1"/>
        <v>43601</v>
      </c>
      <c r="D574" s="4" vm="1080">
        <f ca="1"/>
        <v>1253.8</v>
      </c>
    </row>
    <row r="575" spans="3:4" x14ac:dyDescent="0.35">
      <c r="C575" s="4" vm="1081">
        <f ca="1"/>
        <v>43602</v>
      </c>
      <c r="D575" s="4" vm="804">
        <f ca="1"/>
        <v>1234.25</v>
      </c>
    </row>
    <row r="576" spans="3:4" x14ac:dyDescent="0.35">
      <c r="C576" s="4" vm="1082">
        <f ca="1"/>
        <v>43605</v>
      </c>
      <c r="D576" s="4" vm="1083">
        <f ca="1"/>
        <v>1318.1</v>
      </c>
    </row>
    <row r="577" spans="3:4" x14ac:dyDescent="0.35">
      <c r="C577" s="4" vm="1084">
        <f ca="1"/>
        <v>43606</v>
      </c>
      <c r="D577" s="4" vm="1085">
        <f ca="1"/>
        <v>1272.0999999999999</v>
      </c>
    </row>
    <row r="578" spans="3:4" x14ac:dyDescent="0.35">
      <c r="C578" s="4" vm="1086">
        <f ca="1"/>
        <v>43607</v>
      </c>
      <c r="D578" s="4" vm="1087">
        <f ca="1"/>
        <v>1299.1500000000001</v>
      </c>
    </row>
    <row r="579" spans="3:4" x14ac:dyDescent="0.35">
      <c r="C579" s="4" vm="1088">
        <f ca="1"/>
        <v>43608</v>
      </c>
      <c r="D579" s="4" vm="1089">
        <f ca="1"/>
        <v>1303.1500000000001</v>
      </c>
    </row>
    <row r="580" spans="3:4" x14ac:dyDescent="0.35">
      <c r="C580" s="4" vm="1090">
        <f ca="1"/>
        <v>43609</v>
      </c>
      <c r="D580" s="4" vm="1091">
        <f ca="1"/>
        <v>1341.05</v>
      </c>
    </row>
    <row r="581" spans="3:4" x14ac:dyDescent="0.35">
      <c r="C581" s="4" vm="1092">
        <f ca="1"/>
        <v>43612</v>
      </c>
      <c r="D581" s="4" vm="1093">
        <f ca="1"/>
        <v>1289.95</v>
      </c>
    </row>
    <row r="582" spans="3:4" x14ac:dyDescent="0.35">
      <c r="C582" s="4" vm="1094">
        <f ca="1"/>
        <v>43613</v>
      </c>
      <c r="D582" s="4" vm="1095">
        <f ca="1"/>
        <v>1310.5</v>
      </c>
    </row>
    <row r="583" spans="3:4" x14ac:dyDescent="0.35">
      <c r="C583" s="4" vm="1096">
        <f ca="1"/>
        <v>43614</v>
      </c>
      <c r="D583" s="4" vm="1097">
        <f ca="1"/>
        <v>1307.05</v>
      </c>
    </row>
    <row r="584" spans="3:4" x14ac:dyDescent="0.35">
      <c r="C584" s="4" vm="1098">
        <f ca="1"/>
        <v>43615</v>
      </c>
      <c r="D584" s="4" vm="1099">
        <f ca="1"/>
        <v>1303.9000000000001</v>
      </c>
    </row>
    <row r="585" spans="3:4" x14ac:dyDescent="0.35">
      <c r="C585" s="4" vm="1100">
        <f ca="1"/>
        <v>43616</v>
      </c>
      <c r="D585" s="4" vm="1101">
        <f ca="1"/>
        <v>1323.1</v>
      </c>
    </row>
    <row r="586" spans="3:4" x14ac:dyDescent="0.35">
      <c r="C586" s="4" vm="1102">
        <f ca="1"/>
        <v>43619</v>
      </c>
      <c r="D586" s="4" vm="1103">
        <f ca="1"/>
        <v>1340.3</v>
      </c>
    </row>
    <row r="587" spans="3:4" x14ac:dyDescent="0.35">
      <c r="C587" s="4" vm="1104">
        <f ca="1"/>
        <v>43620</v>
      </c>
      <c r="D587" s="4" vm="1105">
        <f ca="1"/>
        <v>1333.05</v>
      </c>
    </row>
    <row r="588" spans="3:4" x14ac:dyDescent="0.35">
      <c r="C588" s="4" vm="1106">
        <f ca="1"/>
        <v>43622</v>
      </c>
      <c r="D588" s="4" vm="1107">
        <f ca="1"/>
        <v>1317.65</v>
      </c>
    </row>
    <row r="589" spans="3:4" x14ac:dyDescent="0.35">
      <c r="C589" s="4" vm="1108">
        <f ca="1"/>
        <v>43623</v>
      </c>
      <c r="D589" s="4" vm="1109">
        <f ca="1"/>
        <v>1296.6500000000001</v>
      </c>
    </row>
    <row r="590" spans="3:4" x14ac:dyDescent="0.35">
      <c r="C590" s="4" vm="1110">
        <f ca="1"/>
        <v>43626</v>
      </c>
      <c r="D590" s="4" vm="1111">
        <f ca="1"/>
        <v>1299.7</v>
      </c>
    </row>
    <row r="591" spans="3:4" x14ac:dyDescent="0.35">
      <c r="C591" s="4" vm="1112">
        <f ca="1"/>
        <v>43627</v>
      </c>
      <c r="D591" s="4" vm="1113">
        <f ca="1"/>
        <v>1296.9000000000001</v>
      </c>
    </row>
    <row r="592" spans="3:4" x14ac:dyDescent="0.35">
      <c r="C592" s="4" vm="1114">
        <f ca="1"/>
        <v>43628</v>
      </c>
      <c r="D592" s="4" vm="1095">
        <f ca="1"/>
        <v>1310.5</v>
      </c>
    </row>
    <row r="593" spans="3:4" x14ac:dyDescent="0.35">
      <c r="C593" s="4" vm="1115">
        <f ca="1"/>
        <v>43629</v>
      </c>
      <c r="D593" s="4" vm="1116">
        <f ca="1"/>
        <v>1305</v>
      </c>
    </row>
    <row r="594" spans="3:4" x14ac:dyDescent="0.35">
      <c r="C594" s="4" vm="1117">
        <f ca="1"/>
        <v>43630</v>
      </c>
      <c r="D594" s="4" vm="1118">
        <f ca="1"/>
        <v>1330.6</v>
      </c>
    </row>
    <row r="595" spans="3:4" x14ac:dyDescent="0.35">
      <c r="C595" s="4" vm="1119">
        <f ca="1"/>
        <v>43633</v>
      </c>
      <c r="D595" s="4" vm="1120">
        <f ca="1"/>
        <v>1297.5</v>
      </c>
    </row>
    <row r="596" spans="3:4" x14ac:dyDescent="0.35">
      <c r="C596" s="4" vm="1121">
        <f ca="1"/>
        <v>43634</v>
      </c>
      <c r="D596" s="4" vm="1122">
        <f ca="1"/>
        <v>1342</v>
      </c>
    </row>
    <row r="597" spans="3:4" x14ac:dyDescent="0.35">
      <c r="C597" s="4" vm="1123">
        <f ca="1"/>
        <v>43635</v>
      </c>
      <c r="D597" s="4" vm="1124">
        <f ca="1"/>
        <v>1335.7</v>
      </c>
    </row>
    <row r="598" spans="3:4" x14ac:dyDescent="0.35">
      <c r="C598" s="4" vm="1125">
        <f ca="1"/>
        <v>43636</v>
      </c>
      <c r="D598" s="4" vm="1126">
        <f ca="1"/>
        <v>1336.15</v>
      </c>
    </row>
    <row r="599" spans="3:4" x14ac:dyDescent="0.35">
      <c r="C599" s="4" vm="1127">
        <f ca="1"/>
        <v>43637</v>
      </c>
      <c r="D599" s="4" vm="521">
        <f ca="1"/>
        <v>1320.45</v>
      </c>
    </row>
    <row r="600" spans="3:4" x14ac:dyDescent="0.35">
      <c r="C600" s="4" vm="1128">
        <f ca="1"/>
        <v>43640</v>
      </c>
      <c r="D600" s="4" vm="1129">
        <f ca="1"/>
        <v>1329.2</v>
      </c>
    </row>
    <row r="601" spans="3:4" x14ac:dyDescent="0.35">
      <c r="C601" s="4" vm="1130">
        <f ca="1"/>
        <v>43641</v>
      </c>
      <c r="D601" s="4" vm="1131">
        <f ca="1"/>
        <v>1330.65</v>
      </c>
    </row>
    <row r="602" spans="3:4" x14ac:dyDescent="0.35">
      <c r="C602" s="4" vm="1132">
        <f ca="1"/>
        <v>43642</v>
      </c>
      <c r="D602" s="4" vm="1133">
        <f ca="1"/>
        <v>1387.45</v>
      </c>
    </row>
    <row r="603" spans="3:4" x14ac:dyDescent="0.35">
      <c r="C603" s="4" vm="1134">
        <f ca="1"/>
        <v>43643</v>
      </c>
      <c r="D603" s="4" vm="1135">
        <f ca="1"/>
        <v>1390.55</v>
      </c>
    </row>
    <row r="604" spans="3:4" x14ac:dyDescent="0.35">
      <c r="C604" s="4" vm="1136">
        <f ca="1"/>
        <v>43644</v>
      </c>
      <c r="D604" s="4" vm="1137">
        <f ca="1"/>
        <v>1397.9</v>
      </c>
    </row>
    <row r="605" spans="3:4" x14ac:dyDescent="0.35">
      <c r="C605" s="4" vm="1138">
        <f ca="1"/>
        <v>43647</v>
      </c>
      <c r="D605" s="4" vm="1139">
        <f ca="1"/>
        <v>1426.05</v>
      </c>
    </row>
    <row r="606" spans="3:4" x14ac:dyDescent="0.35">
      <c r="C606" s="4" vm="1140">
        <f ca="1"/>
        <v>43648</v>
      </c>
      <c r="D606" s="4" vm="1141">
        <f ca="1"/>
        <v>1446.6</v>
      </c>
    </row>
    <row r="607" spans="3:4" x14ac:dyDescent="0.35">
      <c r="C607" s="4" vm="1142">
        <f ca="1"/>
        <v>43649</v>
      </c>
      <c r="D607" s="4" vm="1143">
        <f ca="1"/>
        <v>1460.1</v>
      </c>
    </row>
    <row r="608" spans="3:4" x14ac:dyDescent="0.35">
      <c r="C608" s="4" vm="1144">
        <f ca="1"/>
        <v>43650</v>
      </c>
      <c r="D608" s="4" vm="1145">
        <f ca="1"/>
        <v>1433</v>
      </c>
    </row>
    <row r="609" spans="3:4" x14ac:dyDescent="0.35">
      <c r="C609" s="4" vm="1146">
        <f ca="1"/>
        <v>43651</v>
      </c>
      <c r="D609" s="4" vm="1147">
        <f ca="1"/>
        <v>1356.15</v>
      </c>
    </row>
    <row r="610" spans="3:4" x14ac:dyDescent="0.35">
      <c r="C610" s="4" vm="1148">
        <f ca="1"/>
        <v>43654</v>
      </c>
      <c r="D610" s="4" vm="1149">
        <f ca="1"/>
        <v>1393</v>
      </c>
    </row>
    <row r="611" spans="3:4" x14ac:dyDescent="0.35">
      <c r="C611" s="4" vm="1150">
        <f ca="1"/>
        <v>43655</v>
      </c>
      <c r="D611" s="4" vm="1151">
        <f ca="1"/>
        <v>1374.95</v>
      </c>
    </row>
    <row r="612" spans="3:4" x14ac:dyDescent="0.35">
      <c r="C612" s="4" vm="1152">
        <f ca="1"/>
        <v>43656</v>
      </c>
      <c r="D612" s="4" vm="1153">
        <f ca="1"/>
        <v>1350.8</v>
      </c>
    </row>
    <row r="613" spans="3:4" x14ac:dyDescent="0.35">
      <c r="C613" s="4" vm="1154">
        <f ca="1"/>
        <v>43657</v>
      </c>
      <c r="D613" s="4" vm="1155">
        <f ca="1"/>
        <v>1373</v>
      </c>
    </row>
    <row r="614" spans="3:4" x14ac:dyDescent="0.35">
      <c r="C614" s="4" vm="1156">
        <f ca="1"/>
        <v>43658</v>
      </c>
      <c r="D614" s="4" vm="1157">
        <f ca="1"/>
        <v>1359.4</v>
      </c>
    </row>
    <row r="615" spans="3:4" x14ac:dyDescent="0.35">
      <c r="C615" s="4" vm="1158">
        <f ca="1"/>
        <v>43661</v>
      </c>
      <c r="D615" s="4" vm="1159">
        <f ca="1"/>
        <v>1425.25</v>
      </c>
    </row>
    <row r="616" spans="3:4" x14ac:dyDescent="0.35">
      <c r="C616" s="4" vm="1160">
        <f ca="1"/>
        <v>43662</v>
      </c>
      <c r="D616" s="4" vm="1161">
        <f ca="1"/>
        <v>1463.6</v>
      </c>
    </row>
    <row r="617" spans="3:4" x14ac:dyDescent="0.35">
      <c r="C617" s="4" vm="1162">
        <f ca="1"/>
        <v>43663</v>
      </c>
      <c r="D617" s="4" vm="1163">
        <f ca="1"/>
        <v>1463.8</v>
      </c>
    </row>
    <row r="618" spans="3:4" x14ac:dyDescent="0.35">
      <c r="C618" s="4" vm="1164">
        <f ca="1"/>
        <v>43664</v>
      </c>
      <c r="D618" s="4" vm="1165">
        <f ca="1"/>
        <v>1439.4</v>
      </c>
    </row>
    <row r="619" spans="3:4" x14ac:dyDescent="0.35">
      <c r="C619" s="4" vm="1166">
        <f ca="1"/>
        <v>43665</v>
      </c>
      <c r="D619" s="4" vm="1167">
        <f ca="1"/>
        <v>1402.05</v>
      </c>
    </row>
    <row r="620" spans="3:4" x14ac:dyDescent="0.35">
      <c r="C620" s="4" vm="1168">
        <f ca="1"/>
        <v>43668</v>
      </c>
      <c r="D620" s="4" vm="1169">
        <f ca="1"/>
        <v>1417.55</v>
      </c>
    </row>
    <row r="621" spans="3:4" x14ac:dyDescent="0.35">
      <c r="C621" s="4" vm="1170">
        <f ca="1"/>
        <v>43669</v>
      </c>
      <c r="D621" s="4" vm="1171">
        <f ca="1"/>
        <v>1402.35</v>
      </c>
    </row>
    <row r="622" spans="3:4" x14ac:dyDescent="0.35">
      <c r="C622" s="4" vm="1172">
        <f ca="1"/>
        <v>43670</v>
      </c>
      <c r="D622" s="4" vm="1173">
        <f ca="1"/>
        <v>1423.9</v>
      </c>
    </row>
    <row r="623" spans="3:4" x14ac:dyDescent="0.35">
      <c r="C623" s="4" vm="1174">
        <f ca="1"/>
        <v>43671</v>
      </c>
      <c r="D623" s="4" vm="1175">
        <f ca="1"/>
        <v>1420.15</v>
      </c>
    </row>
    <row r="624" spans="3:4" x14ac:dyDescent="0.35">
      <c r="C624" s="4" vm="1176">
        <f ca="1"/>
        <v>43672</v>
      </c>
      <c r="D624" s="4" vm="1177">
        <f ca="1"/>
        <v>1425.05</v>
      </c>
    </row>
    <row r="625" spans="3:4" x14ac:dyDescent="0.35">
      <c r="C625" s="4" vm="1178">
        <f ca="1"/>
        <v>43675</v>
      </c>
      <c r="D625" s="4" vm="1179">
        <f ca="1"/>
        <v>1449.9</v>
      </c>
    </row>
    <row r="626" spans="3:4" x14ac:dyDescent="0.35">
      <c r="C626" s="4" vm="1180">
        <f ca="1"/>
        <v>43676</v>
      </c>
      <c r="D626" s="4" vm="1181">
        <f ca="1"/>
        <v>1459.7</v>
      </c>
    </row>
    <row r="627" spans="3:4" x14ac:dyDescent="0.35">
      <c r="C627" s="4" vm="1182">
        <f ca="1"/>
        <v>43677</v>
      </c>
      <c r="D627" s="4" vm="1183">
        <f ca="1"/>
        <v>1482.7</v>
      </c>
    </row>
    <row r="628" spans="3:4" x14ac:dyDescent="0.35">
      <c r="C628" s="4" vm="1184">
        <f ca="1"/>
        <v>43678</v>
      </c>
      <c r="D628" s="4" vm="1185">
        <f ca="1"/>
        <v>1483.6</v>
      </c>
    </row>
    <row r="629" spans="3:4" x14ac:dyDescent="0.35">
      <c r="C629" s="4" vm="1186">
        <f ca="1"/>
        <v>43679</v>
      </c>
      <c r="D629" s="4" vm="1187">
        <f ca="1"/>
        <v>1514.2</v>
      </c>
    </row>
    <row r="630" spans="3:4" x14ac:dyDescent="0.35">
      <c r="C630" s="4" vm="1188">
        <f ca="1"/>
        <v>43682</v>
      </c>
      <c r="D630" s="4" vm="1189">
        <f ca="1"/>
        <v>1490.05</v>
      </c>
    </row>
    <row r="631" spans="3:4" x14ac:dyDescent="0.35">
      <c r="C631" s="4" vm="1190">
        <f ca="1"/>
        <v>43683</v>
      </c>
      <c r="D631" s="4" vm="1191">
        <f ca="1"/>
        <v>1490.45</v>
      </c>
    </row>
    <row r="632" spans="3:4" x14ac:dyDescent="0.35">
      <c r="C632" s="4" vm="1192">
        <f ca="1"/>
        <v>43684</v>
      </c>
      <c r="D632" s="4" vm="1193">
        <f ca="1"/>
        <v>1434.3</v>
      </c>
    </row>
    <row r="633" spans="3:4" x14ac:dyDescent="0.35">
      <c r="C633" s="4" vm="1194">
        <f ca="1"/>
        <v>43685</v>
      </c>
      <c r="D633" s="4" vm="1195">
        <f ca="1"/>
        <v>1429.75</v>
      </c>
    </row>
    <row r="634" spans="3:4" x14ac:dyDescent="0.35">
      <c r="C634" s="4" vm="1196">
        <f ca="1"/>
        <v>43686</v>
      </c>
      <c r="D634" s="4" vm="1197">
        <f ca="1"/>
        <v>1450.8</v>
      </c>
    </row>
    <row r="635" spans="3:4" x14ac:dyDescent="0.35">
      <c r="C635" s="4" vm="1198">
        <f ca="1"/>
        <v>43690</v>
      </c>
      <c r="D635" s="4" vm="1199">
        <f ca="1"/>
        <v>1460.9</v>
      </c>
    </row>
    <row r="636" spans="3:4" x14ac:dyDescent="0.35">
      <c r="C636" s="4" vm="1200">
        <f ca="1"/>
        <v>43691</v>
      </c>
      <c r="D636" s="4" vm="1201">
        <f ca="1"/>
        <v>1490.6</v>
      </c>
    </row>
    <row r="637" spans="3:4" x14ac:dyDescent="0.35">
      <c r="C637" s="4" vm="1202">
        <f ca="1"/>
        <v>43693</v>
      </c>
      <c r="D637" s="4" vm="1203">
        <f ca="1"/>
        <v>1492.7</v>
      </c>
    </row>
    <row r="638" spans="3:4" x14ac:dyDescent="0.35">
      <c r="C638" s="4" vm="1204">
        <f ca="1"/>
        <v>43696</v>
      </c>
      <c r="D638" s="4" vm="1205">
        <f ca="1"/>
        <v>1504.7</v>
      </c>
    </row>
    <row r="639" spans="3:4" x14ac:dyDescent="0.35">
      <c r="C639" s="4" vm="1206">
        <f ca="1"/>
        <v>43697</v>
      </c>
      <c r="D639" s="4" vm="1207">
        <f ca="1"/>
        <v>1475</v>
      </c>
    </row>
    <row r="640" spans="3:4" x14ac:dyDescent="0.35">
      <c r="C640" s="4" vm="1208">
        <f ca="1"/>
        <v>43698</v>
      </c>
      <c r="D640" s="4" vm="1209">
        <f ca="1"/>
        <v>1481.75</v>
      </c>
    </row>
    <row r="641" spans="3:4" x14ac:dyDescent="0.35">
      <c r="C641" s="4" vm="1210">
        <f ca="1"/>
        <v>43699</v>
      </c>
      <c r="D641" s="4" vm="1211">
        <f ca="1"/>
        <v>1485.75</v>
      </c>
    </row>
    <row r="642" spans="3:4" x14ac:dyDescent="0.35">
      <c r="C642" s="4" vm="1212">
        <f ca="1"/>
        <v>43700</v>
      </c>
      <c r="D642" s="4" vm="1213">
        <f ca="1"/>
        <v>1470.2</v>
      </c>
    </row>
    <row r="643" spans="3:4" x14ac:dyDescent="0.35">
      <c r="C643" s="4" vm="1214">
        <f ca="1"/>
        <v>43703</v>
      </c>
      <c r="D643" s="4" vm="1215">
        <f ca="1"/>
        <v>1531.05</v>
      </c>
    </row>
    <row r="644" spans="3:4" x14ac:dyDescent="0.35">
      <c r="C644" s="4" vm="1216">
        <f ca="1"/>
        <v>43704</v>
      </c>
      <c r="D644" s="4" vm="1217">
        <f ca="1"/>
        <v>1534.1</v>
      </c>
    </row>
    <row r="645" spans="3:4" x14ac:dyDescent="0.35">
      <c r="C645" s="4" vm="1218">
        <f ca="1"/>
        <v>43705</v>
      </c>
      <c r="D645" s="4" vm="1219">
        <f ca="1"/>
        <v>1553.3</v>
      </c>
    </row>
    <row r="646" spans="3:4" x14ac:dyDescent="0.35">
      <c r="C646" s="4" vm="1220">
        <f ca="1"/>
        <v>43706</v>
      </c>
      <c r="D646" s="4" vm="1221">
        <f ca="1"/>
        <v>1547.05</v>
      </c>
    </row>
    <row r="647" spans="3:4" x14ac:dyDescent="0.35">
      <c r="C647" s="4" vm="1222">
        <f ca="1"/>
        <v>43707</v>
      </c>
      <c r="D647" s="4" vm="909">
        <f ca="1"/>
        <v>1571.15</v>
      </c>
    </row>
    <row r="648" spans="3:4" x14ac:dyDescent="0.35">
      <c r="C648" s="4" vm="1223">
        <f ca="1"/>
        <v>43711</v>
      </c>
      <c r="D648" s="4" vm="1224">
        <f ca="1"/>
        <v>1508</v>
      </c>
    </row>
    <row r="649" spans="3:4" x14ac:dyDescent="0.35">
      <c r="C649" s="4" vm="1225">
        <f ca="1"/>
        <v>43712</v>
      </c>
      <c r="D649" s="4" vm="1226">
        <f ca="1"/>
        <v>1524.85</v>
      </c>
    </row>
    <row r="650" spans="3:4" x14ac:dyDescent="0.35">
      <c r="C650" s="4" vm="1227">
        <f ca="1"/>
        <v>43713</v>
      </c>
      <c r="D650" s="4" vm="1228">
        <f ca="1"/>
        <v>1521.75</v>
      </c>
    </row>
    <row r="651" spans="3:4" x14ac:dyDescent="0.35">
      <c r="C651" s="4" vm="1229">
        <f ca="1"/>
        <v>43714</v>
      </c>
      <c r="D651" s="4" vm="1230">
        <f ca="1"/>
        <v>1529.7</v>
      </c>
    </row>
    <row r="652" spans="3:4" x14ac:dyDescent="0.35">
      <c r="C652" s="4" vm="1231">
        <f ca="1"/>
        <v>43717</v>
      </c>
      <c r="D652" s="4" vm="1232">
        <f ca="1"/>
        <v>1568.8</v>
      </c>
    </row>
    <row r="653" spans="3:4" x14ac:dyDescent="0.35">
      <c r="C653" s="4" vm="1233">
        <f ca="1"/>
        <v>43719</v>
      </c>
      <c r="D653" s="4" vm="1234">
        <f ca="1"/>
        <v>1571.05</v>
      </c>
    </row>
    <row r="654" spans="3:4" x14ac:dyDescent="0.35">
      <c r="C654" s="4" vm="1235">
        <f ca="1"/>
        <v>43720</v>
      </c>
      <c r="D654" s="4" vm="667">
        <f ca="1"/>
        <v>1568.25</v>
      </c>
    </row>
    <row r="655" spans="3:4" x14ac:dyDescent="0.35">
      <c r="C655" s="4" vm="1236">
        <f ca="1"/>
        <v>43721</v>
      </c>
      <c r="D655" s="4" vm="1237">
        <f ca="1"/>
        <v>1569.55</v>
      </c>
    </row>
    <row r="656" spans="3:4" x14ac:dyDescent="0.35">
      <c r="C656" s="4" vm="1238">
        <f ca="1"/>
        <v>43724</v>
      </c>
      <c r="D656" s="4" vm="1239">
        <f ca="1"/>
        <v>1596.25</v>
      </c>
    </row>
    <row r="657" spans="3:4" x14ac:dyDescent="0.35">
      <c r="C657" s="4" vm="1240">
        <f ca="1"/>
        <v>43725</v>
      </c>
      <c r="D657" s="4" vm="1241">
        <f ca="1"/>
        <v>1603.05</v>
      </c>
    </row>
    <row r="658" spans="3:4" x14ac:dyDescent="0.35">
      <c r="C658" s="4" vm="1242">
        <f ca="1"/>
        <v>43726</v>
      </c>
      <c r="D658" s="4" vm="1243">
        <f ca="1"/>
        <v>1646.9</v>
      </c>
    </row>
    <row r="659" spans="3:4" x14ac:dyDescent="0.35">
      <c r="C659" s="4" vm="1244">
        <f ca="1"/>
        <v>43727</v>
      </c>
      <c r="D659" s="4" vm="1245">
        <f ca="1"/>
        <v>1619.35</v>
      </c>
    </row>
    <row r="660" spans="3:4" x14ac:dyDescent="0.35">
      <c r="C660" s="4" vm="1246">
        <f ca="1"/>
        <v>43728</v>
      </c>
      <c r="D660" s="4" vm="1247">
        <f ca="1"/>
        <v>1761.2</v>
      </c>
    </row>
    <row r="661" spans="3:4" x14ac:dyDescent="0.35">
      <c r="C661" s="4" vm="1248">
        <f ca="1"/>
        <v>43731</v>
      </c>
      <c r="D661" s="4" vm="1249">
        <f ca="1"/>
        <v>1917</v>
      </c>
    </row>
    <row r="662" spans="3:4" x14ac:dyDescent="0.35">
      <c r="C662" s="4" vm="1250">
        <f ca="1"/>
        <v>43732</v>
      </c>
      <c r="D662" s="4" vm="1251">
        <f ca="1"/>
        <v>1880.25</v>
      </c>
    </row>
    <row r="663" spans="3:4" x14ac:dyDescent="0.35">
      <c r="C663" s="4" vm="1252">
        <f ca="1"/>
        <v>43733</v>
      </c>
      <c r="D663" s="4" vm="1253">
        <f ca="1"/>
        <v>1902.2</v>
      </c>
    </row>
    <row r="664" spans="3:4" x14ac:dyDescent="0.35">
      <c r="C664" s="4" vm="1254">
        <f ca="1"/>
        <v>43734</v>
      </c>
      <c r="D664" s="4" vm="1255">
        <f ca="1"/>
        <v>1878.8</v>
      </c>
    </row>
    <row r="665" spans="3:4" x14ac:dyDescent="0.35">
      <c r="C665" s="4" vm="1256">
        <f ca="1"/>
        <v>43735</v>
      </c>
      <c r="D665" s="4" vm="1257">
        <f ca="1"/>
        <v>1894.55</v>
      </c>
    </row>
    <row r="666" spans="3:4" x14ac:dyDescent="0.35">
      <c r="C666" s="4" vm="1258">
        <f ca="1"/>
        <v>43738</v>
      </c>
      <c r="D666" s="4" vm="1259">
        <f ca="1"/>
        <v>1860.6</v>
      </c>
    </row>
    <row r="667" spans="3:4" x14ac:dyDescent="0.35">
      <c r="C667" s="4" vm="1260">
        <f ca="1"/>
        <v>43739</v>
      </c>
      <c r="D667" s="4" vm="1261">
        <f ca="1"/>
        <v>1896</v>
      </c>
    </row>
    <row r="668" spans="3:4" x14ac:dyDescent="0.35">
      <c r="C668" s="4" vm="1262">
        <f ca="1"/>
        <v>43741</v>
      </c>
      <c r="D668" s="4" vm="1263">
        <f ca="1"/>
        <v>1885.2</v>
      </c>
    </row>
    <row r="669" spans="3:4" x14ac:dyDescent="0.35">
      <c r="C669" s="4" vm="1264">
        <f ca="1"/>
        <v>43742</v>
      </c>
      <c r="D669" s="4" vm="1265">
        <f ca="1"/>
        <v>1894.65</v>
      </c>
    </row>
    <row r="670" spans="3:4" x14ac:dyDescent="0.35">
      <c r="C670" s="4" vm="1266">
        <f ca="1"/>
        <v>43745</v>
      </c>
      <c r="D670" s="4" vm="1267">
        <f ca="1"/>
        <v>1847.3</v>
      </c>
    </row>
    <row r="671" spans="3:4" x14ac:dyDescent="0.35">
      <c r="C671" s="4" vm="1268">
        <f ca="1"/>
        <v>43747</v>
      </c>
      <c r="D671" s="4" vm="1269">
        <f ca="1"/>
        <v>1820.4</v>
      </c>
    </row>
    <row r="672" spans="3:4" x14ac:dyDescent="0.35">
      <c r="C672" s="4" vm="1270">
        <f ca="1"/>
        <v>43748</v>
      </c>
      <c r="D672" s="4" vm="1271">
        <f ca="1"/>
        <v>1821.35</v>
      </c>
    </row>
    <row r="673" spans="3:4" x14ac:dyDescent="0.35">
      <c r="C673" s="4" vm="1272">
        <f ca="1"/>
        <v>43749</v>
      </c>
      <c r="D673" s="4" vm="1273">
        <f ca="1"/>
        <v>1843.2</v>
      </c>
    </row>
    <row r="674" spans="3:4" x14ac:dyDescent="0.35">
      <c r="C674" s="4" vm="1274">
        <f ca="1"/>
        <v>43752</v>
      </c>
      <c r="D674" s="4" vm="1275">
        <f ca="1"/>
        <v>1828.05</v>
      </c>
    </row>
    <row r="675" spans="3:4" x14ac:dyDescent="0.35">
      <c r="C675" s="4" vm="1276">
        <f ca="1"/>
        <v>43753</v>
      </c>
      <c r="D675" s="4" vm="1277">
        <f ca="1"/>
        <v>1838.7</v>
      </c>
    </row>
    <row r="676" spans="3:4" x14ac:dyDescent="0.35">
      <c r="C676" s="4" vm="1278">
        <f ca="1"/>
        <v>43754</v>
      </c>
      <c r="D676" s="4" vm="1279">
        <f ca="1"/>
        <v>1870.5</v>
      </c>
    </row>
    <row r="677" spans="3:4" x14ac:dyDescent="0.35">
      <c r="C677" s="4" vm="1280">
        <f ca="1"/>
        <v>43755</v>
      </c>
      <c r="D677" s="4" vm="1281">
        <f ca="1"/>
        <v>1925.6</v>
      </c>
    </row>
    <row r="678" spans="3:4" x14ac:dyDescent="0.35">
      <c r="C678" s="4" vm="1282">
        <f ca="1"/>
        <v>43756</v>
      </c>
      <c r="D678" s="4" vm="1283">
        <f ca="1"/>
        <v>1924.85</v>
      </c>
    </row>
    <row r="679" spans="3:4" x14ac:dyDescent="0.35">
      <c r="C679" s="4" vm="1284">
        <f ca="1"/>
        <v>43760</v>
      </c>
      <c r="D679" s="4" vm="1285">
        <f ca="1"/>
        <v>1913.95</v>
      </c>
    </row>
    <row r="680" spans="3:4" x14ac:dyDescent="0.35">
      <c r="C680" s="4" vm="1286">
        <f ca="1"/>
        <v>43761</v>
      </c>
      <c r="D680" s="4" vm="1287">
        <f ca="1"/>
        <v>1900.75</v>
      </c>
    </row>
    <row r="681" spans="3:4" x14ac:dyDescent="0.35">
      <c r="C681" s="4" vm="1288">
        <f ca="1"/>
        <v>43762</v>
      </c>
      <c r="D681" s="4" vm="1289">
        <f ca="1"/>
        <v>1892.3</v>
      </c>
    </row>
    <row r="682" spans="3:4" x14ac:dyDescent="0.35">
      <c r="C682" s="4" vm="1290">
        <f ca="1"/>
        <v>43763</v>
      </c>
      <c r="D682" s="4" vm="1291">
        <f ca="1"/>
        <v>1883.95</v>
      </c>
    </row>
    <row r="683" spans="3:4" x14ac:dyDescent="0.35">
      <c r="C683" s="4" vm="1292">
        <f ca="1"/>
        <v>43765</v>
      </c>
      <c r="D683" s="4" vm="1293">
        <f ca="1"/>
        <v>1917.1</v>
      </c>
    </row>
    <row r="684" spans="3:4" x14ac:dyDescent="0.35">
      <c r="C684" s="4" vm="1294">
        <f ca="1"/>
        <v>43767</v>
      </c>
      <c r="D684" s="4" vm="1295">
        <f ca="1"/>
        <v>1942.1</v>
      </c>
    </row>
    <row r="685" spans="3:4" x14ac:dyDescent="0.35">
      <c r="C685" s="4" vm="1296">
        <f ca="1"/>
        <v>43768</v>
      </c>
      <c r="D685" s="4" vm="1297">
        <f ca="1"/>
        <v>1975.7</v>
      </c>
    </row>
    <row r="686" spans="3:4" x14ac:dyDescent="0.35">
      <c r="C686" s="4" vm="1298">
        <f ca="1"/>
        <v>43769</v>
      </c>
      <c r="D686" s="4" vm="1299">
        <f ca="1"/>
        <v>1994.65</v>
      </c>
    </row>
    <row r="687" spans="3:4" x14ac:dyDescent="0.35">
      <c r="C687" s="4" vm="1300">
        <f ca="1"/>
        <v>43770</v>
      </c>
      <c r="D687" s="4" vm="1301">
        <f ca="1"/>
        <v>1966.6</v>
      </c>
    </row>
    <row r="688" spans="3:4" x14ac:dyDescent="0.35">
      <c r="C688" s="4" vm="1302">
        <f ca="1"/>
        <v>43773</v>
      </c>
      <c r="D688" s="4" vm="1303">
        <f ca="1"/>
        <v>1956.65</v>
      </c>
    </row>
    <row r="689" spans="3:4" x14ac:dyDescent="0.35">
      <c r="C689" s="4" vm="1304">
        <f ca="1"/>
        <v>43774</v>
      </c>
      <c r="D689" s="4" vm="1305">
        <f ca="1"/>
        <v>1976.85</v>
      </c>
    </row>
    <row r="690" spans="3:4" x14ac:dyDescent="0.35">
      <c r="C690" s="4" vm="1306">
        <f ca="1"/>
        <v>43775</v>
      </c>
      <c r="D690" s="4" vm="1307">
        <f ca="1"/>
        <v>1978.85</v>
      </c>
    </row>
    <row r="691" spans="3:4" x14ac:dyDescent="0.35">
      <c r="C691" s="4" vm="1308">
        <f ca="1"/>
        <v>43776</v>
      </c>
      <c r="D691" s="4" vm="1309">
        <f ca="1"/>
        <v>1987.85</v>
      </c>
    </row>
    <row r="692" spans="3:4" x14ac:dyDescent="0.35">
      <c r="C692" s="4" vm="1310">
        <f ca="1"/>
        <v>43777</v>
      </c>
      <c r="D692" s="4" vm="1311">
        <f ca="1"/>
        <v>1968.85</v>
      </c>
    </row>
    <row r="693" spans="3:4" x14ac:dyDescent="0.35">
      <c r="C693" s="4" vm="1312">
        <f ca="1"/>
        <v>43780</v>
      </c>
      <c r="D693" s="4" vm="1313">
        <f ca="1"/>
        <v>1966.2</v>
      </c>
    </row>
    <row r="694" spans="3:4" x14ac:dyDescent="0.35">
      <c r="C694" s="4" vm="1314">
        <f ca="1"/>
        <v>43782</v>
      </c>
      <c r="D694" s="4" vm="1315">
        <f ca="1"/>
        <v>1959.95</v>
      </c>
    </row>
    <row r="695" spans="3:4" x14ac:dyDescent="0.35">
      <c r="C695" s="4" vm="1316">
        <f ca="1"/>
        <v>43783</v>
      </c>
      <c r="D695" s="4" vm="1317">
        <f ca="1"/>
        <v>1920</v>
      </c>
    </row>
    <row r="696" spans="3:4" x14ac:dyDescent="0.35">
      <c r="C696" s="4" vm="1318">
        <f ca="1"/>
        <v>43784</v>
      </c>
      <c r="D696" s="4" vm="1319">
        <f ca="1"/>
        <v>1870.85</v>
      </c>
    </row>
    <row r="697" spans="3:4" x14ac:dyDescent="0.35">
      <c r="C697" s="4" vm="1320">
        <f ca="1"/>
        <v>43787</v>
      </c>
      <c r="D697" s="4" vm="1321">
        <f ca="1"/>
        <v>1829.45</v>
      </c>
    </row>
    <row r="698" spans="3:4" x14ac:dyDescent="0.35">
      <c r="C698" s="4" vm="1322">
        <f ca="1"/>
        <v>43788</v>
      </c>
      <c r="D698" s="4" vm="1323">
        <f ca="1"/>
        <v>1841.65</v>
      </c>
    </row>
    <row r="699" spans="3:4" x14ac:dyDescent="0.35">
      <c r="C699" s="4" vm="1324">
        <f ca="1"/>
        <v>43789</v>
      </c>
      <c r="D699" s="4" vm="1325">
        <f ca="1"/>
        <v>1826.2</v>
      </c>
    </row>
    <row r="700" spans="3:4" x14ac:dyDescent="0.35">
      <c r="C700" s="4" vm="1326">
        <f ca="1"/>
        <v>43790</v>
      </c>
      <c r="D700" s="4" vm="1327">
        <f ca="1"/>
        <v>1818.75</v>
      </c>
    </row>
    <row r="701" spans="3:4" x14ac:dyDescent="0.35">
      <c r="C701" s="4" vm="1328">
        <f ca="1"/>
        <v>43791</v>
      </c>
      <c r="D701" s="4" vm="1329">
        <f ca="1"/>
        <v>1837.25</v>
      </c>
    </row>
    <row r="702" spans="3:4" x14ac:dyDescent="0.35">
      <c r="C702" s="4" vm="1330">
        <f ca="1"/>
        <v>43794</v>
      </c>
      <c r="D702" s="4" vm="1331">
        <f ca="1"/>
        <v>1837.65</v>
      </c>
    </row>
    <row r="703" spans="3:4" x14ac:dyDescent="0.35">
      <c r="C703" s="4" vm="1332">
        <f ca="1"/>
        <v>43795</v>
      </c>
      <c r="D703" s="4" vm="1333">
        <f ca="1"/>
        <v>1787.2</v>
      </c>
    </row>
    <row r="704" spans="3:4" x14ac:dyDescent="0.35">
      <c r="C704" s="4" vm="1334">
        <f ca="1"/>
        <v>43796</v>
      </c>
      <c r="D704" s="4" vm="1335">
        <f ca="1"/>
        <v>1846.15</v>
      </c>
    </row>
    <row r="705" spans="3:4" x14ac:dyDescent="0.35">
      <c r="C705" s="4" vm="1336">
        <f ca="1"/>
        <v>43797</v>
      </c>
      <c r="D705" s="4" vm="1337">
        <f ca="1"/>
        <v>1844.25</v>
      </c>
    </row>
    <row r="706" spans="3:4" x14ac:dyDescent="0.35">
      <c r="C706" s="4" vm="1338">
        <f ca="1"/>
        <v>43798</v>
      </c>
      <c r="D706" s="4" vm="1339">
        <f ca="1"/>
        <v>1822.5</v>
      </c>
    </row>
    <row r="707" spans="3:4" x14ac:dyDescent="0.35">
      <c r="C707" s="4" vm="1340">
        <f ca="1"/>
        <v>43801</v>
      </c>
      <c r="D707" s="4" vm="1341">
        <f ca="1"/>
        <v>1846.7</v>
      </c>
    </row>
    <row r="708" spans="3:4" x14ac:dyDescent="0.35">
      <c r="C708" s="4" vm="1342">
        <f ca="1"/>
        <v>43802</v>
      </c>
      <c r="D708" s="4" vm="1343">
        <f ca="1"/>
        <v>1832.6</v>
      </c>
    </row>
    <row r="709" spans="3:4" x14ac:dyDescent="0.35">
      <c r="C709" s="4" vm="1344">
        <f ca="1"/>
        <v>43803</v>
      </c>
      <c r="D709" s="4" vm="1345">
        <f ca="1"/>
        <v>1840.95</v>
      </c>
    </row>
    <row r="710" spans="3:4" x14ac:dyDescent="0.35">
      <c r="C710" s="4" vm="1346">
        <f ca="1"/>
        <v>43804</v>
      </c>
      <c r="D710" s="4" vm="1347">
        <f ca="1"/>
        <v>1824.75</v>
      </c>
    </row>
    <row r="711" spans="3:4" x14ac:dyDescent="0.35">
      <c r="C711" s="4" vm="1348">
        <f ca="1"/>
        <v>43805</v>
      </c>
      <c r="D711" s="4" vm="1349">
        <f ca="1"/>
        <v>1801.4</v>
      </c>
    </row>
    <row r="712" spans="3:4" x14ac:dyDescent="0.35">
      <c r="C712" s="4" vm="1350">
        <f ca="1"/>
        <v>43808</v>
      </c>
      <c r="D712" s="4" vm="1351">
        <f ca="1"/>
        <v>1780.55</v>
      </c>
    </row>
    <row r="713" spans="3:4" x14ac:dyDescent="0.35">
      <c r="C713" s="4" vm="1352">
        <f ca="1"/>
        <v>43809</v>
      </c>
      <c r="D713" s="4" vm="1353">
        <f ca="1"/>
        <v>1736.6</v>
      </c>
    </row>
    <row r="714" spans="3:4" x14ac:dyDescent="0.35">
      <c r="C714" s="4" vm="1354">
        <f ca="1"/>
        <v>43810</v>
      </c>
      <c r="D714" s="4" vm="1355">
        <f ca="1"/>
        <v>1724</v>
      </c>
    </row>
    <row r="715" spans="3:4" x14ac:dyDescent="0.35">
      <c r="C715" s="4" vm="1356">
        <f ca="1"/>
        <v>43811</v>
      </c>
      <c r="D715" s="4" vm="1357">
        <f ca="1"/>
        <v>1778.55</v>
      </c>
    </row>
    <row r="716" spans="3:4" x14ac:dyDescent="0.35">
      <c r="C716" s="4" vm="1358">
        <f ca="1"/>
        <v>43812</v>
      </c>
      <c r="D716" s="4" vm="1359">
        <f ca="1"/>
        <v>1782.75</v>
      </c>
    </row>
    <row r="717" spans="3:4" x14ac:dyDescent="0.35">
      <c r="C717" s="4" vm="1360">
        <f ca="1"/>
        <v>43815</v>
      </c>
      <c r="D717" s="4" vm="1361">
        <f ca="1"/>
        <v>1770.4</v>
      </c>
    </row>
    <row r="718" spans="3:4" x14ac:dyDescent="0.35">
      <c r="C718" s="4" vm="1362">
        <f ca="1"/>
        <v>43816</v>
      </c>
      <c r="D718" s="4" vm="1291">
        <f ca="1"/>
        <v>1883.95</v>
      </c>
    </row>
    <row r="719" spans="3:4" x14ac:dyDescent="0.35">
      <c r="C719" s="4" vm="1363">
        <f ca="1"/>
        <v>43817</v>
      </c>
      <c r="D719" s="4" vm="1364">
        <f ca="1"/>
        <v>1913.5</v>
      </c>
    </row>
    <row r="720" spans="3:4" x14ac:dyDescent="0.35">
      <c r="C720" s="4" vm="1365">
        <f ca="1"/>
        <v>43818</v>
      </c>
      <c r="D720" s="4" vm="1366">
        <f ca="1"/>
        <v>1935.6</v>
      </c>
    </row>
    <row r="721" spans="3:4" x14ac:dyDescent="0.35">
      <c r="C721" s="4" vm="1367">
        <f ca="1"/>
        <v>43819</v>
      </c>
      <c r="D721" s="4" vm="1368">
        <f ca="1"/>
        <v>1919.6</v>
      </c>
    </row>
    <row r="722" spans="3:4" x14ac:dyDescent="0.35">
      <c r="C722" s="4" vm="1369">
        <f ca="1"/>
        <v>43822</v>
      </c>
      <c r="D722" s="4" vm="1370">
        <f ca="1"/>
        <v>1923.1</v>
      </c>
    </row>
    <row r="723" spans="3:4" x14ac:dyDescent="0.35">
      <c r="C723" s="4" vm="1371">
        <f ca="1"/>
        <v>43823</v>
      </c>
      <c r="D723" s="4" vm="1372">
        <f ca="1"/>
        <v>1907.4</v>
      </c>
    </row>
    <row r="724" spans="3:4" x14ac:dyDescent="0.35">
      <c r="C724" s="4" vm="1373">
        <f ca="1"/>
        <v>43825</v>
      </c>
      <c r="D724" s="4" vm="1374">
        <f ca="1"/>
        <v>1921.1</v>
      </c>
    </row>
    <row r="725" spans="3:4" x14ac:dyDescent="0.35">
      <c r="C725" s="4" vm="1375">
        <f ca="1"/>
        <v>43826</v>
      </c>
      <c r="D725" s="4" vm="1376">
        <f ca="1"/>
        <v>1925.55</v>
      </c>
    </row>
    <row r="726" spans="3:4" x14ac:dyDescent="0.35">
      <c r="C726" s="4" vm="1377">
        <f ca="1"/>
        <v>43829</v>
      </c>
      <c r="D726" s="4" vm="1378">
        <f ca="1"/>
        <v>1883.55</v>
      </c>
    </row>
    <row r="727" spans="3:4" x14ac:dyDescent="0.35">
      <c r="C727" s="4" vm="1379">
        <f ca="1"/>
        <v>43830</v>
      </c>
      <c r="D727" s="4" vm="1380">
        <f ca="1"/>
        <v>1838.35</v>
      </c>
    </row>
    <row r="728" spans="3:4" x14ac:dyDescent="0.35">
      <c r="C728" s="4" vm="1381">
        <f ca="1"/>
        <v>43831</v>
      </c>
      <c r="D728" s="4" vm="1382">
        <f ca="1"/>
        <v>1828.5</v>
      </c>
    </row>
    <row r="729" spans="3:4" x14ac:dyDescent="0.35">
      <c r="C729" s="4" vm="1383">
        <f ca="1"/>
        <v>43832</v>
      </c>
      <c r="D729" s="4" vm="1384">
        <f ca="1"/>
        <v>1824.2</v>
      </c>
    </row>
    <row r="730" spans="3:4" x14ac:dyDescent="0.35">
      <c r="C730" s="4" vm="1385">
        <f ca="1"/>
        <v>43833</v>
      </c>
      <c r="D730" s="4" vm="1386">
        <f ca="1"/>
        <v>1843.55</v>
      </c>
    </row>
    <row r="731" spans="3:4" x14ac:dyDescent="0.35">
      <c r="C731" s="4" vm="1387">
        <f ca="1"/>
        <v>43836</v>
      </c>
      <c r="D731" s="4" vm="1388">
        <f ca="1"/>
        <v>1789.9</v>
      </c>
    </row>
    <row r="732" spans="3:4" x14ac:dyDescent="0.35">
      <c r="C732" s="4" vm="1389">
        <f ca="1"/>
        <v>43837</v>
      </c>
      <c r="D732" s="4" vm="1390">
        <f ca="1"/>
        <v>1815.75</v>
      </c>
    </row>
    <row r="733" spans="3:4" x14ac:dyDescent="0.35">
      <c r="C733" s="4" vm="1391">
        <f ca="1"/>
        <v>43838</v>
      </c>
      <c r="D733" s="4" vm="1392">
        <f ca="1"/>
        <v>1829.05</v>
      </c>
    </row>
    <row r="734" spans="3:4" x14ac:dyDescent="0.35">
      <c r="C734" s="4" vm="1393">
        <f ca="1"/>
        <v>43839</v>
      </c>
      <c r="D734" s="4" vm="1394">
        <f ca="1"/>
        <v>1880.55</v>
      </c>
    </row>
    <row r="735" spans="3:4" x14ac:dyDescent="0.35">
      <c r="C735" s="4" vm="1395">
        <f ca="1"/>
        <v>43840</v>
      </c>
      <c r="D735" s="4" vm="1396">
        <f ca="1"/>
        <v>1876.95</v>
      </c>
    </row>
    <row r="736" spans="3:4" x14ac:dyDescent="0.35">
      <c r="C736" s="4" vm="1397">
        <f ca="1"/>
        <v>43843</v>
      </c>
      <c r="D736" s="4" vm="1398">
        <f ca="1"/>
        <v>1914.65</v>
      </c>
    </row>
    <row r="737" spans="3:4" x14ac:dyDescent="0.35">
      <c r="C737" s="4" vm="1399">
        <f ca="1"/>
        <v>43844</v>
      </c>
      <c r="D737" s="4" vm="1400">
        <f ca="1"/>
        <v>1930.75</v>
      </c>
    </row>
    <row r="738" spans="3:4" x14ac:dyDescent="0.35">
      <c r="C738" s="4" vm="1401">
        <f ca="1"/>
        <v>43845</v>
      </c>
      <c r="D738" s="4" vm="1402">
        <f ca="1"/>
        <v>1933.55</v>
      </c>
    </row>
    <row r="739" spans="3:4" x14ac:dyDescent="0.35">
      <c r="C739" s="4" vm="1403">
        <f ca="1"/>
        <v>43846</v>
      </c>
      <c r="D739" s="4" vm="1404">
        <f ca="1"/>
        <v>1946.05</v>
      </c>
    </row>
    <row r="740" spans="3:4" x14ac:dyDescent="0.35">
      <c r="C740" s="4" vm="1405">
        <f ca="1"/>
        <v>43847</v>
      </c>
      <c r="D740" s="4" vm="1406">
        <f ca="1"/>
        <v>1990.55</v>
      </c>
    </row>
    <row r="741" spans="3:4" x14ac:dyDescent="0.35">
      <c r="C741" s="4" vm="1407">
        <f ca="1"/>
        <v>43850</v>
      </c>
      <c r="D741" s="4" vm="1408">
        <f ca="1"/>
        <v>1936.65</v>
      </c>
    </row>
    <row r="742" spans="3:4" x14ac:dyDescent="0.35">
      <c r="C742" s="4" vm="1409">
        <f ca="1"/>
        <v>43851</v>
      </c>
      <c r="D742" s="4" vm="1410">
        <f ca="1"/>
        <v>1912.35</v>
      </c>
    </row>
    <row r="743" spans="3:4" x14ac:dyDescent="0.35">
      <c r="C743" s="4" vm="1411">
        <f ca="1"/>
        <v>43852</v>
      </c>
      <c r="D743" s="4" vm="1412">
        <f ca="1"/>
        <v>1914.7</v>
      </c>
    </row>
    <row r="744" spans="3:4" x14ac:dyDescent="0.35">
      <c r="C744" s="4" vm="1413">
        <f ca="1"/>
        <v>43853</v>
      </c>
      <c r="D744" s="4" vm="1414">
        <f ca="1"/>
        <v>1924.7</v>
      </c>
    </row>
    <row r="745" spans="3:4" x14ac:dyDescent="0.35">
      <c r="C745" s="4" vm="1415">
        <f ca="1"/>
        <v>43854</v>
      </c>
      <c r="D745" s="4" vm="1416">
        <f ca="1"/>
        <v>1948.6</v>
      </c>
    </row>
    <row r="746" spans="3:4" x14ac:dyDescent="0.35">
      <c r="C746" s="4" vm="1417">
        <f ca="1"/>
        <v>43857</v>
      </c>
      <c r="D746" s="4" vm="1418">
        <f ca="1"/>
        <v>1951.5</v>
      </c>
    </row>
    <row r="747" spans="3:4" x14ac:dyDescent="0.35">
      <c r="C747" s="4" vm="1419">
        <f ca="1"/>
        <v>43858</v>
      </c>
      <c r="D747" s="4" vm="1420">
        <f ca="1"/>
        <v>1930.45</v>
      </c>
    </row>
    <row r="748" spans="3:4" x14ac:dyDescent="0.35">
      <c r="C748" s="4" vm="1421">
        <f ca="1"/>
        <v>43859</v>
      </c>
      <c r="D748" s="4" vm="1422">
        <f ca="1"/>
        <v>1974.65</v>
      </c>
    </row>
    <row r="749" spans="3:4" x14ac:dyDescent="0.35">
      <c r="C749" s="4" vm="1423">
        <f ca="1"/>
        <v>43860</v>
      </c>
      <c r="D749" s="4" vm="1424">
        <f ca="1"/>
        <v>2051.3000000000002</v>
      </c>
    </row>
    <row r="750" spans="3:4" x14ac:dyDescent="0.35">
      <c r="C750" s="4" vm="1425">
        <f ca="1"/>
        <v>43861</v>
      </c>
      <c r="D750" s="4" vm="1426">
        <f ca="1"/>
        <v>2133.9499999999998</v>
      </c>
    </row>
    <row r="751" spans="3:4" x14ac:dyDescent="0.35">
      <c r="C751" s="4" vm="1427">
        <f ca="1"/>
        <v>43862</v>
      </c>
      <c r="D751" s="4" vm="1428">
        <f ca="1"/>
        <v>2072.0500000000002</v>
      </c>
    </row>
    <row r="752" spans="3:4" x14ac:dyDescent="0.35">
      <c r="C752" s="4" vm="1429">
        <f ca="1"/>
        <v>43864</v>
      </c>
      <c r="D752" s="4" vm="1430">
        <f ca="1"/>
        <v>2131.65</v>
      </c>
    </row>
    <row r="753" spans="3:4" x14ac:dyDescent="0.35">
      <c r="C753" s="4" vm="1431">
        <f ca="1"/>
        <v>43865</v>
      </c>
      <c r="D753" s="4" vm="1432">
        <f ca="1"/>
        <v>2155.3000000000002</v>
      </c>
    </row>
    <row r="754" spans="3:4" x14ac:dyDescent="0.35">
      <c r="C754" s="4" vm="1433">
        <f ca="1"/>
        <v>43866</v>
      </c>
      <c r="D754" s="4" vm="1434">
        <f ca="1"/>
        <v>2248.9</v>
      </c>
    </row>
    <row r="755" spans="3:4" x14ac:dyDescent="0.35">
      <c r="C755" s="4" vm="1435">
        <f ca="1"/>
        <v>43867</v>
      </c>
      <c r="D755" s="4" vm="1436">
        <f ca="1"/>
        <v>2294.35</v>
      </c>
    </row>
    <row r="756" spans="3:4" x14ac:dyDescent="0.35">
      <c r="C756" s="4" vm="1437">
        <f ca="1"/>
        <v>43868</v>
      </c>
      <c r="D756" s="4" vm="1438">
        <f ca="1"/>
        <v>2287.1999999999998</v>
      </c>
    </row>
    <row r="757" spans="3:4" x14ac:dyDescent="0.35">
      <c r="C757" s="4" vm="1439">
        <f ca="1"/>
        <v>43871</v>
      </c>
      <c r="D757" s="4" vm="1440">
        <f ca="1"/>
        <v>2483.65</v>
      </c>
    </row>
    <row r="758" spans="3:4" x14ac:dyDescent="0.35">
      <c r="C758" s="4" vm="1441">
        <f ca="1"/>
        <v>43872</v>
      </c>
      <c r="D758" s="4" vm="1442">
        <f ca="1"/>
        <v>2394.5</v>
      </c>
    </row>
    <row r="759" spans="3:4" x14ac:dyDescent="0.35">
      <c r="C759" s="4" vm="1443">
        <f ca="1"/>
        <v>43873</v>
      </c>
      <c r="D759" s="4" vm="1444">
        <f ca="1"/>
        <v>2482.15</v>
      </c>
    </row>
    <row r="760" spans="3:4" x14ac:dyDescent="0.35">
      <c r="C760" s="4" vm="1445">
        <f ca="1"/>
        <v>43874</v>
      </c>
      <c r="D760" s="4" vm="1446">
        <f ca="1"/>
        <v>2544.15</v>
      </c>
    </row>
    <row r="761" spans="3:4" x14ac:dyDescent="0.35">
      <c r="C761" s="4" vm="1447">
        <f ca="1"/>
        <v>43875</v>
      </c>
      <c r="D761" s="4" vm="1448">
        <f ca="1"/>
        <v>2408.35</v>
      </c>
    </row>
    <row r="762" spans="3:4" x14ac:dyDescent="0.35">
      <c r="C762" s="4" vm="1449">
        <f ca="1"/>
        <v>43878</v>
      </c>
      <c r="D762" s="4" vm="1450">
        <f ca="1"/>
        <v>2339.4499999999998</v>
      </c>
    </row>
    <row r="763" spans="3:4" x14ac:dyDescent="0.35">
      <c r="C763" s="4" vm="1451">
        <f ca="1"/>
        <v>43879</v>
      </c>
      <c r="D763" s="4" vm="1452">
        <f ca="1"/>
        <v>2364.9</v>
      </c>
    </row>
    <row r="764" spans="3:4" x14ac:dyDescent="0.35">
      <c r="C764" s="4" vm="1453">
        <f ca="1"/>
        <v>43880</v>
      </c>
      <c r="D764" s="4" vm="1454">
        <f ca="1"/>
        <v>2424.5</v>
      </c>
    </row>
    <row r="765" spans="3:4" x14ac:dyDescent="0.35">
      <c r="C765" s="4" vm="1455">
        <f ca="1"/>
        <v>43881</v>
      </c>
      <c r="D765" s="4" vm="1456">
        <f ca="1"/>
        <v>2462.65</v>
      </c>
    </row>
    <row r="766" spans="3:4" x14ac:dyDescent="0.35">
      <c r="C766" s="4" vm="1457">
        <f ca="1"/>
        <v>43885</v>
      </c>
      <c r="D766" s="4" vm="1458">
        <f ca="1"/>
        <v>2389.6999999999998</v>
      </c>
    </row>
    <row r="767" spans="3:4" x14ac:dyDescent="0.35">
      <c r="C767" s="4" vm="1459">
        <f ca="1"/>
        <v>43886</v>
      </c>
      <c r="D767" s="4" vm="1460">
        <f ca="1"/>
        <v>2331.75</v>
      </c>
    </row>
    <row r="768" spans="3:4" x14ac:dyDescent="0.35">
      <c r="C768" s="4" vm="1461">
        <f ca="1"/>
        <v>43887</v>
      </c>
      <c r="D768" s="4" vm="1462">
        <f ca="1"/>
        <v>2358.4</v>
      </c>
    </row>
    <row r="769" spans="3:4" x14ac:dyDescent="0.35">
      <c r="C769" s="4" vm="1463">
        <f ca="1"/>
        <v>43888</v>
      </c>
      <c r="D769" s="4" vm="1464">
        <f ca="1"/>
        <v>2319.6999999999998</v>
      </c>
    </row>
    <row r="770" spans="3:4" x14ac:dyDescent="0.35">
      <c r="C770" s="4" vm="1465">
        <f ca="1"/>
        <v>43889</v>
      </c>
      <c r="D770" s="4" vm="1466">
        <f ca="1"/>
        <v>2323.9499999999998</v>
      </c>
    </row>
    <row r="771" spans="3:4" x14ac:dyDescent="0.35">
      <c r="C771" s="4" vm="1467">
        <f ca="1"/>
        <v>43892</v>
      </c>
      <c r="D771" s="4" vm="1468">
        <f ca="1"/>
        <v>2228.9499999999998</v>
      </c>
    </row>
    <row r="772" spans="3:4" x14ac:dyDescent="0.35">
      <c r="C772" s="4" vm="1469">
        <f ca="1"/>
        <v>43893</v>
      </c>
      <c r="D772" s="4" vm="1470">
        <f ca="1"/>
        <v>2233.0500000000002</v>
      </c>
    </row>
    <row r="773" spans="3:4" x14ac:dyDescent="0.35">
      <c r="C773" s="4" vm="1471">
        <f ca="1"/>
        <v>43894</v>
      </c>
      <c r="D773" s="4" vm="1472">
        <f ca="1"/>
        <v>2198.4499999999998</v>
      </c>
    </row>
    <row r="774" spans="3:4" x14ac:dyDescent="0.35">
      <c r="C774" s="4" vm="1473">
        <f ca="1"/>
        <v>43895</v>
      </c>
      <c r="D774" s="4" vm="1474">
        <f ca="1"/>
        <v>2247.1999999999998</v>
      </c>
    </row>
    <row r="775" spans="3:4" x14ac:dyDescent="0.35">
      <c r="C775" s="4" vm="1475">
        <f ca="1"/>
        <v>43896</v>
      </c>
      <c r="D775" s="4" vm="1476">
        <f ca="1"/>
        <v>2242.15</v>
      </c>
    </row>
    <row r="776" spans="3:4" x14ac:dyDescent="0.35">
      <c r="C776" s="4" vm="1477">
        <f ca="1"/>
        <v>43899</v>
      </c>
      <c r="D776" s="4" vm="1478">
        <f ca="1"/>
        <v>2145.6999999999998</v>
      </c>
    </row>
    <row r="777" spans="3:4" x14ac:dyDescent="0.35">
      <c r="C777" s="4" vm="1479">
        <f ca="1"/>
        <v>43901</v>
      </c>
      <c r="D777" s="4" vm="1480">
        <f ca="1"/>
        <v>2109.9499999999998</v>
      </c>
    </row>
    <row r="778" spans="3:4" x14ac:dyDescent="0.35">
      <c r="C778" s="4" vm="1481">
        <f ca="1"/>
        <v>43902</v>
      </c>
      <c r="D778" s="4" vm="1482">
        <f ca="1"/>
        <v>2004.5</v>
      </c>
    </row>
    <row r="779" spans="3:4" x14ac:dyDescent="0.35">
      <c r="C779" s="4" vm="1483">
        <f ca="1"/>
        <v>43903</v>
      </c>
      <c r="D779" s="4" vm="1484">
        <f ca="1"/>
        <v>2101</v>
      </c>
    </row>
    <row r="780" spans="3:4" x14ac:dyDescent="0.35">
      <c r="C780" s="4" vm="1485">
        <f ca="1"/>
        <v>43906</v>
      </c>
      <c r="D780" s="4" vm="1486">
        <f ca="1"/>
        <v>1996.3</v>
      </c>
    </row>
    <row r="781" spans="3:4" x14ac:dyDescent="0.35">
      <c r="C781" s="4" vm="1487">
        <f ca="1"/>
        <v>43907</v>
      </c>
      <c r="D781" s="4" vm="1488">
        <f ca="1"/>
        <v>2021.95</v>
      </c>
    </row>
    <row r="782" spans="3:4" x14ac:dyDescent="0.35">
      <c r="C782" s="4" vm="1489">
        <f ca="1"/>
        <v>43908</v>
      </c>
      <c r="D782" s="4" vm="1490">
        <f ca="1"/>
        <v>1920.9</v>
      </c>
    </row>
    <row r="783" spans="3:4" x14ac:dyDescent="0.35">
      <c r="C783" s="4" vm="1491">
        <f ca="1"/>
        <v>43909</v>
      </c>
      <c r="D783" s="4" vm="1492">
        <f ca="1"/>
        <v>1824.9</v>
      </c>
    </row>
    <row r="784" spans="3:4" x14ac:dyDescent="0.35">
      <c r="C784" s="4" vm="1493">
        <f ca="1"/>
        <v>43910</v>
      </c>
      <c r="D784" s="4" vm="1494">
        <f ca="1"/>
        <v>1916.1</v>
      </c>
    </row>
    <row r="785" spans="3:4" x14ac:dyDescent="0.35">
      <c r="C785" s="4" vm="1495">
        <f ca="1"/>
        <v>43913</v>
      </c>
      <c r="D785" s="4" vm="1496">
        <f ca="1"/>
        <v>1820.3</v>
      </c>
    </row>
    <row r="786" spans="3:4" x14ac:dyDescent="0.35">
      <c r="C786" s="4" vm="1497">
        <f ca="1"/>
        <v>43914</v>
      </c>
      <c r="D786" s="4" vm="1498">
        <f ca="1"/>
        <v>1808.7</v>
      </c>
    </row>
    <row r="787" spans="3:4" x14ac:dyDescent="0.35">
      <c r="C787" s="4" vm="1499">
        <f ca="1"/>
        <v>43915</v>
      </c>
      <c r="D787" s="4" vm="1500">
        <f ca="1"/>
        <v>1899.1</v>
      </c>
    </row>
    <row r="788" spans="3:4" x14ac:dyDescent="0.35">
      <c r="C788" s="4" vm="1501">
        <f ca="1"/>
        <v>43916</v>
      </c>
      <c r="D788" s="4" vm="1502">
        <f ca="1"/>
        <v>1994.05</v>
      </c>
    </row>
    <row r="789" spans="3:4" x14ac:dyDescent="0.35">
      <c r="C789" s="4" vm="1503">
        <f ca="1"/>
        <v>43917</v>
      </c>
      <c r="D789" s="4" vm="1504">
        <f ca="1"/>
        <v>2079.6999999999998</v>
      </c>
    </row>
    <row r="790" spans="3:4" x14ac:dyDescent="0.35">
      <c r="C790" s="4" vm="1505">
        <f ca="1"/>
        <v>43920</v>
      </c>
      <c r="D790" s="4" vm="1506">
        <f ca="1"/>
        <v>2114.5500000000002</v>
      </c>
    </row>
    <row r="791" spans="3:4" x14ac:dyDescent="0.35">
      <c r="C791" s="4" vm="1507">
        <f ca="1"/>
        <v>43921</v>
      </c>
      <c r="D791" s="4" vm="1508">
        <f ca="1"/>
        <v>2187.5</v>
      </c>
    </row>
    <row r="792" spans="3:4" x14ac:dyDescent="0.35">
      <c r="C792" s="4" vm="1509">
        <f ca="1"/>
        <v>43922</v>
      </c>
      <c r="D792" s="4" vm="1510">
        <f ca="1"/>
        <v>2082.6999999999998</v>
      </c>
    </row>
    <row r="793" spans="3:4" x14ac:dyDescent="0.35">
      <c r="C793" s="4" vm="1511">
        <f ca="1"/>
        <v>43924</v>
      </c>
      <c r="D793" s="4" vm="1512">
        <f ca="1"/>
        <v>2066.9499999999998</v>
      </c>
    </row>
    <row r="794" spans="3:4" x14ac:dyDescent="0.35">
      <c r="C794" s="4" vm="1513">
        <f ca="1"/>
        <v>43928</v>
      </c>
      <c r="D794" s="4" vm="1514">
        <f ca="1"/>
        <v>2170.25</v>
      </c>
    </row>
    <row r="795" spans="3:4" x14ac:dyDescent="0.35">
      <c r="C795" s="4" vm="1515">
        <f ca="1"/>
        <v>43929</v>
      </c>
      <c r="D795" s="4" vm="1516">
        <f ca="1"/>
        <v>2278.75</v>
      </c>
    </row>
    <row r="796" spans="3:4" x14ac:dyDescent="0.35">
      <c r="C796" s="4" vm="1517">
        <f ca="1"/>
        <v>43930</v>
      </c>
      <c r="D796" s="4" vm="1518">
        <f ca="1"/>
        <v>2392.65</v>
      </c>
    </row>
    <row r="797" spans="3:4" x14ac:dyDescent="0.35">
      <c r="C797" s="4" vm="1519">
        <f ca="1"/>
        <v>43934</v>
      </c>
      <c r="D797" s="4" vm="1520">
        <f ca="1"/>
        <v>2273.0500000000002</v>
      </c>
    </row>
    <row r="798" spans="3:4" x14ac:dyDescent="0.35">
      <c r="C798" s="4" vm="1521">
        <f ca="1"/>
        <v>43936</v>
      </c>
      <c r="D798" s="4" vm="1522">
        <f ca="1"/>
        <v>2180.9</v>
      </c>
    </row>
    <row r="799" spans="3:4" x14ac:dyDescent="0.35">
      <c r="C799" s="4" vm="1523">
        <f ca="1"/>
        <v>43937</v>
      </c>
      <c r="D799" s="4" vm="1524">
        <f ca="1"/>
        <v>2137.85</v>
      </c>
    </row>
    <row r="800" spans="3:4" x14ac:dyDescent="0.35">
      <c r="C800" s="4" vm="1525">
        <f ca="1"/>
        <v>43938</v>
      </c>
      <c r="D800" s="4" vm="1526">
        <f ca="1"/>
        <v>2212.1</v>
      </c>
    </row>
    <row r="801" spans="3:4" x14ac:dyDescent="0.35">
      <c r="C801" s="4" vm="1527">
        <f ca="1"/>
        <v>43941</v>
      </c>
      <c r="D801" s="4" vm="1528">
        <f ca="1"/>
        <v>2256.25</v>
      </c>
    </row>
    <row r="802" spans="3:4" x14ac:dyDescent="0.35">
      <c r="C802" s="4" vm="1529">
        <f ca="1"/>
        <v>43942</v>
      </c>
      <c r="D802" s="4" vm="1530">
        <f ca="1"/>
        <v>2238.1999999999998</v>
      </c>
    </row>
    <row r="803" spans="3:4" x14ac:dyDescent="0.35">
      <c r="C803" s="4" vm="1531">
        <f ca="1"/>
        <v>43943</v>
      </c>
      <c r="D803" s="4" vm="1532">
        <f ca="1"/>
        <v>2290.0500000000002</v>
      </c>
    </row>
    <row r="804" spans="3:4" x14ac:dyDescent="0.35">
      <c r="C804" s="4" vm="1533">
        <f ca="1"/>
        <v>43944</v>
      </c>
      <c r="D804" s="4" vm="1534">
        <f ca="1"/>
        <v>2303.5</v>
      </c>
    </row>
    <row r="805" spans="3:4" x14ac:dyDescent="0.35">
      <c r="C805" s="4" vm="1535">
        <f ca="1"/>
        <v>43945</v>
      </c>
      <c r="D805" s="4" vm="1536">
        <f ca="1"/>
        <v>2310.5</v>
      </c>
    </row>
    <row r="806" spans="3:4" x14ac:dyDescent="0.35">
      <c r="C806" s="4" vm="1537">
        <f ca="1"/>
        <v>43948</v>
      </c>
      <c r="D806" s="4" vm="1466">
        <f ca="1"/>
        <v>2323.9499999999998</v>
      </c>
    </row>
    <row r="807" spans="3:4" x14ac:dyDescent="0.35">
      <c r="C807" s="4" vm="1538">
        <f ca="1"/>
        <v>43949</v>
      </c>
      <c r="D807" s="4" vm="1539">
        <f ca="1"/>
        <v>2305.8000000000002</v>
      </c>
    </row>
    <row r="808" spans="3:4" x14ac:dyDescent="0.35">
      <c r="C808" s="4" vm="1540">
        <f ca="1"/>
        <v>43950</v>
      </c>
      <c r="D808" s="4" vm="1541">
        <f ca="1"/>
        <v>2344.35</v>
      </c>
    </row>
    <row r="809" spans="3:4" x14ac:dyDescent="0.35">
      <c r="C809" s="4" vm="1542">
        <f ca="1"/>
        <v>43951</v>
      </c>
      <c r="D809" s="4" vm="1543">
        <f ca="1"/>
        <v>2383.65</v>
      </c>
    </row>
    <row r="810" spans="3:4" x14ac:dyDescent="0.35">
      <c r="C810" s="4" vm="1544">
        <f ca="1"/>
        <v>43955</v>
      </c>
      <c r="D810" s="4" vm="1545">
        <f ca="1"/>
        <v>2281.3000000000002</v>
      </c>
    </row>
    <row r="811" spans="3:4" x14ac:dyDescent="0.35">
      <c r="C811" s="4" vm="1546">
        <f ca="1"/>
        <v>43956</v>
      </c>
      <c r="D811" s="4" vm="1547">
        <f ca="1"/>
        <v>2198.9499999999998</v>
      </c>
    </row>
    <row r="812" spans="3:4" x14ac:dyDescent="0.35">
      <c r="C812" s="4" vm="1548">
        <f ca="1"/>
        <v>43957</v>
      </c>
      <c r="D812" s="4" vm="1549">
        <f ca="1"/>
        <v>2175.6</v>
      </c>
    </row>
    <row r="813" spans="3:4" x14ac:dyDescent="0.35">
      <c r="C813" s="4" vm="1550">
        <f ca="1"/>
        <v>43958</v>
      </c>
      <c r="D813" s="4" vm="1551">
        <f ca="1"/>
        <v>2182.1</v>
      </c>
    </row>
    <row r="814" spans="3:4" x14ac:dyDescent="0.35">
      <c r="C814" s="4" vm="1552">
        <f ca="1"/>
        <v>43959</v>
      </c>
      <c r="D814" s="4" vm="1553">
        <f ca="1"/>
        <v>2255</v>
      </c>
    </row>
    <row r="815" spans="3:4" x14ac:dyDescent="0.35">
      <c r="C815" s="4" vm="1554">
        <f ca="1"/>
        <v>43962</v>
      </c>
      <c r="D815" s="4" vm="1555">
        <f ca="1"/>
        <v>2313.5500000000002</v>
      </c>
    </row>
    <row r="816" spans="3:4" x14ac:dyDescent="0.35">
      <c r="C816" s="4" vm="1556">
        <f ca="1"/>
        <v>43963</v>
      </c>
      <c r="D816" s="4" vm="1557">
        <f ca="1"/>
        <v>2303.35</v>
      </c>
    </row>
    <row r="817" spans="3:4" x14ac:dyDescent="0.35">
      <c r="C817" s="4" vm="1558">
        <f ca="1"/>
        <v>43964</v>
      </c>
      <c r="D817" s="4" vm="1559">
        <f ca="1"/>
        <v>2352.15</v>
      </c>
    </row>
    <row r="818" spans="3:4" x14ac:dyDescent="0.35">
      <c r="C818" s="4" vm="1560">
        <f ca="1"/>
        <v>43965</v>
      </c>
      <c r="D818" s="4" vm="1561">
        <f ca="1"/>
        <v>2324.4</v>
      </c>
    </row>
    <row r="819" spans="3:4" x14ac:dyDescent="0.35">
      <c r="C819" s="4" vm="1562">
        <f ca="1"/>
        <v>43966</v>
      </c>
      <c r="D819" s="4" vm="1563">
        <f ca="1"/>
        <v>2333.8000000000002</v>
      </c>
    </row>
    <row r="820" spans="3:4" x14ac:dyDescent="0.35">
      <c r="C820" s="4" vm="1564">
        <f ca="1"/>
        <v>43969</v>
      </c>
      <c r="D820" s="4" vm="1565">
        <f ca="1"/>
        <v>2306.5500000000002</v>
      </c>
    </row>
    <row r="821" spans="3:4" x14ac:dyDescent="0.35">
      <c r="C821" s="4" vm="1566">
        <f ca="1"/>
        <v>43970</v>
      </c>
      <c r="D821" s="4" vm="1567">
        <f ca="1"/>
        <v>2337.5</v>
      </c>
    </row>
    <row r="822" spans="3:4" x14ac:dyDescent="0.35">
      <c r="C822" s="4" vm="1568">
        <f ca="1"/>
        <v>43971</v>
      </c>
      <c r="D822" s="4" vm="1569">
        <f ca="1"/>
        <v>2454.35</v>
      </c>
    </row>
    <row r="823" spans="3:4" x14ac:dyDescent="0.35">
      <c r="C823" s="4" vm="1570">
        <f ca="1"/>
        <v>43972</v>
      </c>
      <c r="D823" s="4" vm="1571">
        <f ca="1"/>
        <v>2470.25</v>
      </c>
    </row>
    <row r="824" spans="3:4" x14ac:dyDescent="0.35">
      <c r="C824" s="4" vm="1572">
        <f ca="1"/>
        <v>43973</v>
      </c>
      <c r="D824" s="4" vm="1573">
        <f ca="1"/>
        <v>2398.3000000000002</v>
      </c>
    </row>
    <row r="825" spans="3:4" x14ac:dyDescent="0.35">
      <c r="C825" s="4" vm="1574">
        <f ca="1"/>
        <v>43977</v>
      </c>
      <c r="D825" s="4" vm="1575">
        <f ca="1"/>
        <v>2283.25</v>
      </c>
    </row>
    <row r="826" spans="3:4" x14ac:dyDescent="0.35">
      <c r="C826" s="4" vm="1576">
        <f ca="1"/>
        <v>43978</v>
      </c>
      <c r="D826" s="4" vm="1577">
        <f ca="1"/>
        <v>2200.1999999999998</v>
      </c>
    </row>
    <row r="827" spans="3:4" x14ac:dyDescent="0.35">
      <c r="C827" s="4" vm="1578">
        <f ca="1"/>
        <v>43979</v>
      </c>
      <c r="D827" s="4" vm="1579">
        <f ca="1"/>
        <v>2308.4499999999998</v>
      </c>
    </row>
    <row r="828" spans="3:4" x14ac:dyDescent="0.35">
      <c r="C828" s="4" vm="1580">
        <f ca="1"/>
        <v>43980</v>
      </c>
      <c r="D828" s="4" vm="1581">
        <f ca="1"/>
        <v>2269.35</v>
      </c>
    </row>
    <row r="829" spans="3:4" x14ac:dyDescent="0.35">
      <c r="C829" s="4" vm="1582">
        <f ca="1"/>
        <v>43983</v>
      </c>
      <c r="D829" s="4" vm="1583">
        <f ca="1"/>
        <v>2305.5</v>
      </c>
    </row>
    <row r="830" spans="3:4" x14ac:dyDescent="0.35">
      <c r="C830" s="4" vm="1584">
        <f ca="1"/>
        <v>43984</v>
      </c>
      <c r="D830" s="4" vm="1585">
        <f ca="1"/>
        <v>2381.6999999999998</v>
      </c>
    </row>
    <row r="831" spans="3:4" x14ac:dyDescent="0.35">
      <c r="C831" s="4" vm="1586">
        <f ca="1"/>
        <v>43985</v>
      </c>
      <c r="D831" s="4" vm="1587">
        <f ca="1"/>
        <v>2349.3000000000002</v>
      </c>
    </row>
    <row r="832" spans="3:4" x14ac:dyDescent="0.35">
      <c r="C832" s="4" vm="1588">
        <f ca="1"/>
        <v>43986</v>
      </c>
      <c r="D832" s="4" vm="1589">
        <f ca="1"/>
        <v>2414.1999999999998</v>
      </c>
    </row>
    <row r="833" spans="3:4" x14ac:dyDescent="0.35">
      <c r="C833" s="4" vm="1590">
        <f ca="1"/>
        <v>43987</v>
      </c>
      <c r="D833" s="4" vm="1591">
        <f ca="1"/>
        <v>2499</v>
      </c>
    </row>
    <row r="834" spans="3:4" x14ac:dyDescent="0.35">
      <c r="C834" s="4" vm="1592">
        <f ca="1"/>
        <v>43990</v>
      </c>
      <c r="D834" s="4" vm="1593">
        <f ca="1"/>
        <v>2459.5</v>
      </c>
    </row>
    <row r="835" spans="3:4" x14ac:dyDescent="0.35">
      <c r="C835" s="4" vm="1594">
        <f ca="1"/>
        <v>43991</v>
      </c>
      <c r="D835" s="4" vm="1595">
        <f ca="1"/>
        <v>2390.1</v>
      </c>
    </row>
    <row r="836" spans="3:4" x14ac:dyDescent="0.35">
      <c r="C836" s="4" vm="1596">
        <f ca="1"/>
        <v>43992</v>
      </c>
      <c r="D836" s="4" vm="1597">
        <f ca="1"/>
        <v>2388.35</v>
      </c>
    </row>
    <row r="837" spans="3:4" x14ac:dyDescent="0.35">
      <c r="C837" s="4" vm="1598">
        <f ca="1"/>
        <v>43993</v>
      </c>
      <c r="D837" s="4" vm="1599">
        <f ca="1"/>
        <v>2406.5</v>
      </c>
    </row>
    <row r="838" spans="3:4" x14ac:dyDescent="0.35">
      <c r="C838" s="4" vm="1600">
        <f ca="1"/>
        <v>43994</v>
      </c>
      <c r="D838" s="4" vm="1601">
        <f ca="1"/>
        <v>2397.8000000000002</v>
      </c>
    </row>
    <row r="839" spans="3:4" x14ac:dyDescent="0.35">
      <c r="C839" s="4" vm="1602">
        <f ca="1"/>
        <v>43997</v>
      </c>
      <c r="D839" s="4" vm="1603">
        <f ca="1"/>
        <v>2365.3000000000002</v>
      </c>
    </row>
    <row r="840" spans="3:4" x14ac:dyDescent="0.35">
      <c r="C840" s="4" vm="1604">
        <f ca="1"/>
        <v>43998</v>
      </c>
      <c r="D840" s="4" vm="1605">
        <f ca="1"/>
        <v>2403.5500000000002</v>
      </c>
    </row>
    <row r="841" spans="3:4" x14ac:dyDescent="0.35">
      <c r="C841" s="4" vm="1606">
        <f ca="1"/>
        <v>43999</v>
      </c>
      <c r="D841" s="4" vm="1607">
        <f ca="1"/>
        <v>2340.4</v>
      </c>
    </row>
    <row r="842" spans="3:4" x14ac:dyDescent="0.35">
      <c r="C842" s="4" vm="1608">
        <f ca="1"/>
        <v>44000</v>
      </c>
      <c r="D842" s="4" vm="1609">
        <f ca="1"/>
        <v>2350.85</v>
      </c>
    </row>
    <row r="843" spans="3:4" x14ac:dyDescent="0.35">
      <c r="C843" s="4" vm="1610">
        <f ca="1"/>
        <v>44001</v>
      </c>
      <c r="D843" s="4" vm="1611">
        <f ca="1"/>
        <v>2363.15</v>
      </c>
    </row>
    <row r="844" spans="3:4" x14ac:dyDescent="0.35">
      <c r="C844" s="4" vm="1612">
        <f ca="1"/>
        <v>44004</v>
      </c>
      <c r="D844" s="4" vm="1613">
        <f ca="1"/>
        <v>2350.4</v>
      </c>
    </row>
    <row r="845" spans="3:4" x14ac:dyDescent="0.35">
      <c r="C845" s="4" vm="1614">
        <f ca="1"/>
        <v>44005</v>
      </c>
      <c r="D845" s="4" vm="1615">
        <f ca="1"/>
        <v>2359.9</v>
      </c>
    </row>
    <row r="846" spans="3:4" x14ac:dyDescent="0.35">
      <c r="C846" s="4" vm="1616">
        <f ca="1"/>
        <v>44006</v>
      </c>
      <c r="D846" s="4" vm="1617">
        <f ca="1"/>
        <v>2358.35</v>
      </c>
    </row>
    <row r="847" spans="3:4" x14ac:dyDescent="0.35">
      <c r="C847" s="4" vm="1618">
        <f ca="1"/>
        <v>44007</v>
      </c>
      <c r="D847" s="4" vm="1619">
        <f ca="1"/>
        <v>2305.5500000000002</v>
      </c>
    </row>
    <row r="848" spans="3:4" x14ac:dyDescent="0.35">
      <c r="C848" s="4" vm="1620">
        <f ca="1"/>
        <v>44008</v>
      </c>
      <c r="D848" s="4" vm="1621">
        <f ca="1"/>
        <v>2294.4</v>
      </c>
    </row>
    <row r="849" spans="3:4" x14ac:dyDescent="0.35">
      <c r="C849" s="4" vm="1622">
        <f ca="1"/>
        <v>44011</v>
      </c>
      <c r="D849" s="4" vm="1623">
        <f ca="1"/>
        <v>2290.9499999999998</v>
      </c>
    </row>
    <row r="850" spans="3:4" x14ac:dyDescent="0.35">
      <c r="C850" s="4" vm="1624">
        <f ca="1"/>
        <v>44012</v>
      </c>
      <c r="D850" s="4" vm="1625">
        <f ca="1"/>
        <v>2317.15</v>
      </c>
    </row>
    <row r="851" spans="3:4" x14ac:dyDescent="0.35">
      <c r="C851" s="4" vm="1626">
        <f ca="1"/>
        <v>44013</v>
      </c>
      <c r="D851" s="4" vm="1627">
        <f ca="1"/>
        <v>2289.35</v>
      </c>
    </row>
    <row r="852" spans="3:4" x14ac:dyDescent="0.35">
      <c r="C852" s="4" vm="1628">
        <f ca="1"/>
        <v>44014</v>
      </c>
      <c r="D852" s="4" vm="1629">
        <f ca="1"/>
        <v>2295.5</v>
      </c>
    </row>
    <row r="853" spans="3:4" x14ac:dyDescent="0.35">
      <c r="C853" s="4" vm="1630">
        <f ca="1"/>
        <v>44015</v>
      </c>
      <c r="D853" s="4" vm="1631">
        <f ca="1"/>
        <v>2290.15</v>
      </c>
    </row>
    <row r="854" spans="3:4" x14ac:dyDescent="0.35">
      <c r="C854" s="4" vm="1632">
        <f ca="1"/>
        <v>44018</v>
      </c>
      <c r="D854" s="4" vm="1633">
        <f ca="1"/>
        <v>2323</v>
      </c>
    </row>
    <row r="855" spans="3:4" x14ac:dyDescent="0.35">
      <c r="C855" s="4" vm="1634">
        <f ca="1"/>
        <v>44019</v>
      </c>
      <c r="D855" s="4" vm="1635">
        <f ca="1"/>
        <v>2361.6999999999998</v>
      </c>
    </row>
    <row r="856" spans="3:4" x14ac:dyDescent="0.35">
      <c r="C856" s="4" vm="1636">
        <f ca="1"/>
        <v>44020</v>
      </c>
      <c r="D856" s="4" vm="1637">
        <f ca="1"/>
        <v>2319.5500000000002</v>
      </c>
    </row>
    <row r="857" spans="3:4" x14ac:dyDescent="0.35">
      <c r="C857" s="4" vm="1638">
        <f ca="1"/>
        <v>44021</v>
      </c>
      <c r="D857" s="4" vm="1639">
        <f ca="1"/>
        <v>2320.35</v>
      </c>
    </row>
    <row r="858" spans="3:4" x14ac:dyDescent="0.35">
      <c r="C858" s="4" vm="1640">
        <f ca="1"/>
        <v>44022</v>
      </c>
      <c r="D858" s="4" vm="1641">
        <f ca="1"/>
        <v>2322.6999999999998</v>
      </c>
    </row>
    <row r="859" spans="3:4" x14ac:dyDescent="0.35">
      <c r="C859" s="4" vm="1642">
        <f ca="1"/>
        <v>44025</v>
      </c>
      <c r="D859" s="4" vm="1643">
        <f ca="1"/>
        <v>2233.9499999999998</v>
      </c>
    </row>
    <row r="860" spans="3:4" x14ac:dyDescent="0.35">
      <c r="C860" s="4" vm="1644">
        <f ca="1"/>
        <v>44026</v>
      </c>
      <c r="D860" s="4" vm="1645">
        <f ca="1"/>
        <v>2154.85</v>
      </c>
    </row>
    <row r="861" spans="3:4" x14ac:dyDescent="0.35">
      <c r="C861" s="4" vm="1646">
        <f ca="1"/>
        <v>44027</v>
      </c>
      <c r="D861" s="4" vm="1647">
        <f ca="1"/>
        <v>2146.35</v>
      </c>
    </row>
    <row r="862" spans="3:4" x14ac:dyDescent="0.35">
      <c r="C862" s="4" vm="1648">
        <f ca="1"/>
        <v>44028</v>
      </c>
      <c r="D862" s="4" vm="1649">
        <f ca="1"/>
        <v>2007.05</v>
      </c>
    </row>
    <row r="863" spans="3:4" x14ac:dyDescent="0.35">
      <c r="C863" s="4" vm="1650">
        <f ca="1"/>
        <v>44029</v>
      </c>
      <c r="D863" s="4" vm="1651">
        <f ca="1"/>
        <v>1989.75</v>
      </c>
    </row>
    <row r="864" spans="3:4" x14ac:dyDescent="0.35">
      <c r="C864" s="4" vm="1652">
        <f ca="1"/>
        <v>44032</v>
      </c>
      <c r="D864" s="4" vm="1653">
        <f ca="1"/>
        <v>2019</v>
      </c>
    </row>
    <row r="865" spans="3:4" x14ac:dyDescent="0.35">
      <c r="C865" s="4" vm="1654">
        <f ca="1"/>
        <v>44033</v>
      </c>
      <c r="D865" s="4" vm="1655">
        <f ca="1"/>
        <v>2040.8</v>
      </c>
    </row>
    <row r="866" spans="3:4" x14ac:dyDescent="0.35">
      <c r="C866" s="4" vm="1656">
        <f ca="1"/>
        <v>44034</v>
      </c>
      <c r="D866" s="4" vm="1657">
        <f ca="1"/>
        <v>2110</v>
      </c>
    </row>
    <row r="867" spans="3:4" x14ac:dyDescent="0.35">
      <c r="C867" s="4" vm="1658">
        <f ca="1"/>
        <v>44035</v>
      </c>
      <c r="D867" s="4" vm="1659">
        <f ca="1"/>
        <v>2100.35</v>
      </c>
    </row>
    <row r="868" spans="3:4" x14ac:dyDescent="0.35">
      <c r="C868" s="4" vm="1660">
        <f ca="1"/>
        <v>44036</v>
      </c>
      <c r="D868" s="4" vm="1661">
        <f ca="1"/>
        <v>2031.4</v>
      </c>
    </row>
    <row r="869" spans="3:4" x14ac:dyDescent="0.35">
      <c r="C869" s="4" vm="1662">
        <f ca="1"/>
        <v>44039</v>
      </c>
      <c r="D869" s="4" vm="1663">
        <f ca="1"/>
        <v>2026.1</v>
      </c>
    </row>
    <row r="870" spans="3:4" x14ac:dyDescent="0.35">
      <c r="C870" s="4" vm="1664">
        <f ca="1"/>
        <v>44040</v>
      </c>
      <c r="D870" s="4" vm="1665">
        <f ca="1"/>
        <v>2051.4</v>
      </c>
    </row>
    <row r="871" spans="3:4" x14ac:dyDescent="0.35">
      <c r="C871" s="4" vm="1666">
        <f ca="1"/>
        <v>44041</v>
      </c>
      <c r="D871" s="4" vm="1667">
        <f ca="1"/>
        <v>2049.6999999999998</v>
      </c>
    </row>
    <row r="872" spans="3:4" x14ac:dyDescent="0.35">
      <c r="C872" s="4" vm="1668">
        <f ca="1"/>
        <v>44042</v>
      </c>
      <c r="D872" s="4" vm="1669">
        <f ca="1"/>
        <v>2040.2</v>
      </c>
    </row>
    <row r="873" spans="3:4" x14ac:dyDescent="0.35">
      <c r="C873" s="4" vm="1670">
        <f ca="1"/>
        <v>44043</v>
      </c>
      <c r="D873" s="4" vm="1671">
        <f ca="1"/>
        <v>2063.4499999999998</v>
      </c>
    </row>
    <row r="874" spans="3:4" x14ac:dyDescent="0.35">
      <c r="C874" s="4" vm="1672">
        <f ca="1"/>
        <v>44046</v>
      </c>
      <c r="D874" s="4" vm="1673">
        <f ca="1"/>
        <v>2093.15</v>
      </c>
    </row>
    <row r="875" spans="3:4" x14ac:dyDescent="0.35">
      <c r="C875" s="4" vm="1674">
        <f ca="1"/>
        <v>44047</v>
      </c>
      <c r="D875" s="4" vm="1675">
        <f ca="1"/>
        <v>2165.1</v>
      </c>
    </row>
    <row r="876" spans="3:4" x14ac:dyDescent="0.35">
      <c r="C876" s="4" vm="1676">
        <f ca="1"/>
        <v>44048</v>
      </c>
      <c r="D876" s="4" vm="1677">
        <f ca="1"/>
        <v>2163.4499999999998</v>
      </c>
    </row>
    <row r="877" spans="3:4" x14ac:dyDescent="0.35">
      <c r="C877" s="4" vm="1678">
        <f ca="1"/>
        <v>44049</v>
      </c>
      <c r="D877" s="4" vm="1679">
        <f ca="1"/>
        <v>2150.5500000000002</v>
      </c>
    </row>
    <row r="878" spans="3:4" x14ac:dyDescent="0.35">
      <c r="C878" s="4" vm="1680">
        <f ca="1"/>
        <v>44050</v>
      </c>
      <c r="D878" s="4" vm="1681">
        <f ca="1"/>
        <v>2138.4</v>
      </c>
    </row>
    <row r="879" spans="3:4" x14ac:dyDescent="0.35">
      <c r="C879" s="4" vm="1682">
        <f ca="1"/>
        <v>44053</v>
      </c>
      <c r="D879" s="4" vm="1683">
        <f ca="1"/>
        <v>2116.5</v>
      </c>
    </row>
    <row r="880" spans="3:4" x14ac:dyDescent="0.35">
      <c r="C880" s="4" vm="1684">
        <f ca="1"/>
        <v>44054</v>
      </c>
      <c r="D880" s="4" vm="1685">
        <f ca="1"/>
        <v>2131.9499999999998</v>
      </c>
    </row>
    <row r="881" spans="3:4" x14ac:dyDescent="0.35">
      <c r="C881" s="4" vm="1686">
        <f ca="1"/>
        <v>44055</v>
      </c>
      <c r="D881" s="4" vm="1687">
        <f ca="1"/>
        <v>2169.1999999999998</v>
      </c>
    </row>
    <row r="882" spans="3:4" x14ac:dyDescent="0.35">
      <c r="C882" s="4" vm="1688">
        <f ca="1"/>
        <v>44056</v>
      </c>
      <c r="D882" s="4" vm="1689">
        <f ca="1"/>
        <v>2207.1</v>
      </c>
    </row>
    <row r="883" spans="3:4" x14ac:dyDescent="0.35">
      <c r="C883" s="4" vm="1690">
        <f ca="1"/>
        <v>44057</v>
      </c>
      <c r="D883" s="4" vm="1691">
        <f ca="1"/>
        <v>2178</v>
      </c>
    </row>
    <row r="884" spans="3:4" x14ac:dyDescent="0.35">
      <c r="C884" s="4" vm="1692">
        <f ca="1"/>
        <v>44060</v>
      </c>
      <c r="D884" s="4" vm="1693">
        <f ca="1"/>
        <v>2189.75</v>
      </c>
    </row>
    <row r="885" spans="3:4" x14ac:dyDescent="0.35">
      <c r="C885" s="4" vm="1694">
        <f ca="1"/>
        <v>44061</v>
      </c>
      <c r="D885" s="4" vm="1695">
        <f ca="1"/>
        <v>2259.4499999999998</v>
      </c>
    </row>
    <row r="886" spans="3:4" x14ac:dyDescent="0.35">
      <c r="C886" s="4" vm="1696">
        <f ca="1"/>
        <v>44062</v>
      </c>
      <c r="D886" s="4" vm="1697">
        <f ca="1"/>
        <v>2266.6</v>
      </c>
    </row>
    <row r="887" spans="3:4" x14ac:dyDescent="0.35">
      <c r="C887" s="4" vm="1698">
        <f ca="1"/>
        <v>44063</v>
      </c>
      <c r="D887" s="4" vm="1699">
        <f ca="1"/>
        <v>2285.9</v>
      </c>
    </row>
    <row r="888" spans="3:4" x14ac:dyDescent="0.35">
      <c r="C888" s="4" vm="1700">
        <f ca="1"/>
        <v>44064</v>
      </c>
      <c r="D888" s="4" vm="1695">
        <f ca="1"/>
        <v>2259.4499999999998</v>
      </c>
    </row>
    <row r="889" spans="3:4" x14ac:dyDescent="0.35">
      <c r="C889" s="4" vm="1701">
        <f ca="1"/>
        <v>44067</v>
      </c>
      <c r="D889" s="4" vm="1702">
        <f ca="1"/>
        <v>2250.3000000000002</v>
      </c>
    </row>
    <row r="890" spans="3:4" x14ac:dyDescent="0.35">
      <c r="C890" s="4" vm="1703">
        <f ca="1"/>
        <v>44068</v>
      </c>
      <c r="D890" s="4" vm="1704">
        <f ca="1"/>
        <v>2341.15</v>
      </c>
    </row>
    <row r="891" spans="3:4" x14ac:dyDescent="0.35">
      <c r="C891" s="4" vm="1705">
        <f ca="1"/>
        <v>44069</v>
      </c>
      <c r="D891" s="4" vm="1706">
        <f ca="1"/>
        <v>2410.1</v>
      </c>
    </row>
    <row r="892" spans="3:4" x14ac:dyDescent="0.35">
      <c r="C892" s="4" vm="1707">
        <f ca="1"/>
        <v>44070</v>
      </c>
      <c r="D892" s="4" vm="1708">
        <f ca="1"/>
        <v>2380.85</v>
      </c>
    </row>
    <row r="893" spans="3:4" x14ac:dyDescent="0.35">
      <c r="C893" s="4" vm="1709">
        <f ca="1"/>
        <v>44071</v>
      </c>
      <c r="D893" s="4" vm="1710">
        <f ca="1"/>
        <v>2319.4</v>
      </c>
    </row>
    <row r="894" spans="3:4" x14ac:dyDescent="0.35">
      <c r="C894" s="4" vm="1711">
        <f ca="1"/>
        <v>44074</v>
      </c>
      <c r="D894" s="4" vm="1712">
        <f ca="1"/>
        <v>2251.25</v>
      </c>
    </row>
    <row r="895" spans="3:4" x14ac:dyDescent="0.35">
      <c r="C895" s="4" vm="1713">
        <f ca="1"/>
        <v>44075</v>
      </c>
      <c r="D895" s="4" vm="1714">
        <f ca="1"/>
        <v>2241.6</v>
      </c>
    </row>
    <row r="896" spans="3:4" x14ac:dyDescent="0.35">
      <c r="C896" s="4" vm="1715">
        <f ca="1"/>
        <v>44076</v>
      </c>
      <c r="D896" s="4" vm="1716">
        <f ca="1"/>
        <v>2218.4499999999998</v>
      </c>
    </row>
    <row r="897" spans="3:4" x14ac:dyDescent="0.35">
      <c r="C897" s="4" vm="1717">
        <f ca="1"/>
        <v>44077</v>
      </c>
      <c r="D897" s="4" vm="1718">
        <f ca="1"/>
        <v>2278.4</v>
      </c>
    </row>
    <row r="898" spans="3:4" x14ac:dyDescent="0.35">
      <c r="C898" s="4" vm="1719">
        <f ca="1"/>
        <v>44078</v>
      </c>
      <c r="D898" s="4" vm="1720">
        <f ca="1"/>
        <v>2251.4499999999998</v>
      </c>
    </row>
    <row r="899" spans="3:4" x14ac:dyDescent="0.35">
      <c r="C899" s="4" vm="1721">
        <f ca="1"/>
        <v>44081</v>
      </c>
      <c r="D899" s="4" vm="1722">
        <f ca="1"/>
        <v>2261.4</v>
      </c>
    </row>
    <row r="900" spans="3:4" x14ac:dyDescent="0.35">
      <c r="C900" s="4" vm="1723">
        <f ca="1"/>
        <v>44082</v>
      </c>
      <c r="D900" s="4" vm="1724">
        <f ca="1"/>
        <v>2246.6</v>
      </c>
    </row>
    <row r="901" spans="3:4" x14ac:dyDescent="0.35">
      <c r="C901" s="4" vm="1725">
        <f ca="1"/>
        <v>44083</v>
      </c>
      <c r="D901" s="4" vm="1726">
        <f ca="1"/>
        <v>2222.6999999999998</v>
      </c>
    </row>
    <row r="902" spans="3:4" x14ac:dyDescent="0.35">
      <c r="C902" s="4" vm="1727">
        <f ca="1"/>
        <v>44084</v>
      </c>
      <c r="D902" s="4" vm="1728">
        <f ca="1"/>
        <v>2237.75</v>
      </c>
    </row>
    <row r="903" spans="3:4" x14ac:dyDescent="0.35">
      <c r="C903" s="4" vm="1729">
        <f ca="1"/>
        <v>44085</v>
      </c>
      <c r="D903" s="4" vm="1730">
        <f ca="1"/>
        <v>2239.35</v>
      </c>
    </row>
    <row r="904" spans="3:4" x14ac:dyDescent="0.35">
      <c r="C904" s="4" vm="1731">
        <f ca="1"/>
        <v>44088</v>
      </c>
      <c r="D904" s="4" vm="1732">
        <f ca="1"/>
        <v>2162.6999999999998</v>
      </c>
    </row>
    <row r="905" spans="3:4" x14ac:dyDescent="0.35">
      <c r="C905" s="4" vm="1733">
        <f ca="1"/>
        <v>44089</v>
      </c>
      <c r="D905" s="4" vm="1734">
        <f ca="1"/>
        <v>2136.15</v>
      </c>
    </row>
    <row r="906" spans="3:4" x14ac:dyDescent="0.35">
      <c r="C906" s="4" vm="1735">
        <f ca="1"/>
        <v>44090</v>
      </c>
      <c r="D906" s="4" vm="1736">
        <f ca="1"/>
        <v>2135.9499999999998</v>
      </c>
    </row>
    <row r="907" spans="3:4" x14ac:dyDescent="0.35">
      <c r="C907" s="4" vm="1737">
        <f ca="1"/>
        <v>44091</v>
      </c>
      <c r="D907" s="4" vm="1738">
        <f ca="1"/>
        <v>2139.0500000000002</v>
      </c>
    </row>
    <row r="908" spans="3:4" x14ac:dyDescent="0.35">
      <c r="C908" s="4" vm="1739">
        <f ca="1"/>
        <v>44092</v>
      </c>
      <c r="D908" s="4" vm="1740">
        <f ca="1"/>
        <v>2149.0500000000002</v>
      </c>
    </row>
    <row r="909" spans="3:4" x14ac:dyDescent="0.35">
      <c r="C909" s="4" vm="1741">
        <f ca="1"/>
        <v>44095</v>
      </c>
      <c r="D909" s="4" vm="1742">
        <f ca="1"/>
        <v>2097.4499999999998</v>
      </c>
    </row>
    <row r="910" spans="3:4" x14ac:dyDescent="0.35">
      <c r="C910" s="4" vm="1743">
        <f ca="1"/>
        <v>44096</v>
      </c>
      <c r="D910" s="4" vm="1744">
        <f ca="1"/>
        <v>2049.3000000000002</v>
      </c>
    </row>
    <row r="911" spans="3:4" x14ac:dyDescent="0.35">
      <c r="C911" s="4" vm="1745">
        <f ca="1"/>
        <v>44097</v>
      </c>
      <c r="D911" s="4" vm="1746">
        <f ca="1"/>
        <v>2055.3000000000002</v>
      </c>
    </row>
    <row r="912" spans="3:4" x14ac:dyDescent="0.35">
      <c r="C912" s="4" vm="1747">
        <f ca="1"/>
        <v>44098</v>
      </c>
      <c r="D912" s="4" vm="1748">
        <f ca="1"/>
        <v>2047.35</v>
      </c>
    </row>
    <row r="913" spans="3:4" x14ac:dyDescent="0.35">
      <c r="C913" s="4" vm="1749">
        <f ca="1"/>
        <v>44099</v>
      </c>
      <c r="D913" s="4" vm="1750">
        <f ca="1"/>
        <v>2102.6999999999998</v>
      </c>
    </row>
    <row r="914" spans="3:4" x14ac:dyDescent="0.35">
      <c r="C914" s="4" vm="1751">
        <f ca="1"/>
        <v>44102</v>
      </c>
      <c r="D914" s="4" vm="1752">
        <f ca="1"/>
        <v>2108.4</v>
      </c>
    </row>
    <row r="915" spans="3:4" x14ac:dyDescent="0.35">
      <c r="C915" s="4" vm="1753">
        <f ca="1"/>
        <v>44103</v>
      </c>
      <c r="D915" s="4" vm="1754">
        <f ca="1"/>
        <v>2133.25</v>
      </c>
    </row>
    <row r="916" spans="3:4" x14ac:dyDescent="0.35">
      <c r="C916" s="4" vm="1755">
        <f ca="1"/>
        <v>44104</v>
      </c>
      <c r="D916" s="4" vm="1756">
        <f ca="1"/>
        <v>2203.15</v>
      </c>
    </row>
    <row r="917" spans="3:4" x14ac:dyDescent="0.35">
      <c r="C917" s="4" vm="1757">
        <f ca="1"/>
        <v>44105</v>
      </c>
      <c r="D917" s="4" vm="1758">
        <f ca="1"/>
        <v>2184.8000000000002</v>
      </c>
    </row>
    <row r="918" spans="3:4" x14ac:dyDescent="0.35">
      <c r="C918" s="4" vm="1759">
        <f ca="1"/>
        <v>44109</v>
      </c>
      <c r="D918" s="4" vm="1760">
        <f ca="1"/>
        <v>2110.4499999999998</v>
      </c>
    </row>
    <row r="919" spans="3:4" x14ac:dyDescent="0.35">
      <c r="C919" s="4" vm="1761">
        <f ca="1"/>
        <v>44110</v>
      </c>
      <c r="D919" s="4" vm="1762">
        <f ca="1"/>
        <v>2083.0500000000002</v>
      </c>
    </row>
    <row r="920" spans="3:4" x14ac:dyDescent="0.35">
      <c r="C920" s="4" vm="1763">
        <f ca="1"/>
        <v>44111</v>
      </c>
      <c r="D920" s="4" vm="1764">
        <f ca="1"/>
        <v>2066.1</v>
      </c>
    </row>
    <row r="921" spans="3:4" x14ac:dyDescent="0.35">
      <c r="C921" s="4" vm="1765">
        <f ca="1"/>
        <v>44112</v>
      </c>
      <c r="D921" s="4" vm="1766">
        <f ca="1"/>
        <v>2065.35</v>
      </c>
    </row>
    <row r="922" spans="3:4" x14ac:dyDescent="0.35">
      <c r="C922" s="4" vm="1767">
        <f ca="1"/>
        <v>44113</v>
      </c>
      <c r="D922" s="4" vm="1768">
        <f ca="1"/>
        <v>2057.6</v>
      </c>
    </row>
    <row r="923" spans="3:4" x14ac:dyDescent="0.35">
      <c r="C923" s="4" vm="1769">
        <f ca="1"/>
        <v>44116</v>
      </c>
      <c r="D923" s="4" vm="1770">
        <f ca="1"/>
        <v>2002.6</v>
      </c>
    </row>
    <row r="924" spans="3:4" x14ac:dyDescent="0.35">
      <c r="C924" s="4" vm="1771">
        <f ca="1"/>
        <v>44117</v>
      </c>
      <c r="D924" s="4" vm="1772">
        <f ca="1"/>
        <v>1977.45</v>
      </c>
    </row>
    <row r="925" spans="3:4" x14ac:dyDescent="0.35">
      <c r="C925" s="4" vm="1773">
        <f ca="1"/>
        <v>44118</v>
      </c>
      <c r="D925" s="4" vm="1774">
        <f ca="1"/>
        <v>1974.55</v>
      </c>
    </row>
    <row r="926" spans="3:4" x14ac:dyDescent="0.35">
      <c r="C926" s="4" vm="1775">
        <f ca="1"/>
        <v>44119</v>
      </c>
      <c r="D926" s="4" vm="1776">
        <f ca="1"/>
        <v>1977.7</v>
      </c>
    </row>
    <row r="927" spans="3:4" x14ac:dyDescent="0.35">
      <c r="C927" s="4" vm="1777">
        <f ca="1"/>
        <v>44120</v>
      </c>
      <c r="D927" s="4" vm="1778">
        <f ca="1"/>
        <v>1984.2</v>
      </c>
    </row>
    <row r="928" spans="3:4" x14ac:dyDescent="0.35">
      <c r="C928" s="4" vm="1779">
        <f ca="1"/>
        <v>44123</v>
      </c>
      <c r="D928" s="4" vm="1780">
        <f ca="1"/>
        <v>2094.3000000000002</v>
      </c>
    </row>
    <row r="929" spans="3:4" x14ac:dyDescent="0.35">
      <c r="C929" s="4" vm="1781">
        <f ca="1"/>
        <v>44124</v>
      </c>
      <c r="D929" s="4" vm="1782">
        <f ca="1"/>
        <v>2143.0500000000002</v>
      </c>
    </row>
    <row r="930" spans="3:4" x14ac:dyDescent="0.35">
      <c r="C930" s="4" vm="1783">
        <f ca="1"/>
        <v>44125</v>
      </c>
      <c r="D930" s="4" vm="1784">
        <f ca="1"/>
        <v>2081.35</v>
      </c>
    </row>
    <row r="931" spans="3:4" x14ac:dyDescent="0.35">
      <c r="C931" s="4" vm="1785">
        <f ca="1"/>
        <v>44126</v>
      </c>
      <c r="D931" s="4" vm="1786">
        <f ca="1"/>
        <v>2100.3000000000002</v>
      </c>
    </row>
    <row r="932" spans="3:4" x14ac:dyDescent="0.35">
      <c r="C932" s="4" vm="1787">
        <f ca="1"/>
        <v>44127</v>
      </c>
      <c r="D932" s="4" vm="1788">
        <f ca="1"/>
        <v>2116.5500000000002</v>
      </c>
    </row>
    <row r="933" spans="3:4" x14ac:dyDescent="0.35">
      <c r="C933" s="4" vm="1789">
        <f ca="1"/>
        <v>44130</v>
      </c>
      <c r="D933" s="4" vm="1790">
        <f ca="1"/>
        <v>2144.25</v>
      </c>
    </row>
    <row r="934" spans="3:4" x14ac:dyDescent="0.35">
      <c r="C934" s="4" vm="1791">
        <f ca="1"/>
        <v>44131</v>
      </c>
      <c r="D934" s="4" vm="1792">
        <f ca="1"/>
        <v>2176.1999999999998</v>
      </c>
    </row>
    <row r="935" spans="3:4" x14ac:dyDescent="0.35">
      <c r="C935" s="4" vm="1793">
        <f ca="1"/>
        <v>44132</v>
      </c>
      <c r="D935" s="4" vm="1794">
        <f ca="1"/>
        <v>2240.1999999999998</v>
      </c>
    </row>
    <row r="936" spans="3:4" x14ac:dyDescent="0.35">
      <c r="C936" s="4" vm="1795">
        <f ca="1"/>
        <v>44133</v>
      </c>
      <c r="D936" s="4" vm="1796">
        <f ca="1"/>
        <v>2267.1</v>
      </c>
    </row>
    <row r="937" spans="3:4" x14ac:dyDescent="0.35">
      <c r="C937" s="4" vm="1797">
        <f ca="1"/>
        <v>44134</v>
      </c>
      <c r="D937" s="4" vm="1798">
        <f ca="1"/>
        <v>2239.9</v>
      </c>
    </row>
    <row r="938" spans="3:4" x14ac:dyDescent="0.35">
      <c r="C938" s="4" vm="1799">
        <f ca="1"/>
        <v>44137</v>
      </c>
      <c r="D938" s="4" vm="1800">
        <f ca="1"/>
        <v>2205.75</v>
      </c>
    </row>
    <row r="939" spans="3:4" x14ac:dyDescent="0.35">
      <c r="C939" s="4" vm="1801">
        <f ca="1"/>
        <v>44138</v>
      </c>
      <c r="D939" s="4" vm="1802">
        <f ca="1"/>
        <v>2209.0500000000002</v>
      </c>
    </row>
    <row r="940" spans="3:4" x14ac:dyDescent="0.35">
      <c r="C940" s="4" vm="1803">
        <f ca="1"/>
        <v>44139</v>
      </c>
      <c r="D940" s="4" vm="1804">
        <f ca="1"/>
        <v>2290.8000000000002</v>
      </c>
    </row>
    <row r="941" spans="3:4" x14ac:dyDescent="0.35">
      <c r="C941" s="4" vm="1805">
        <f ca="1"/>
        <v>44140</v>
      </c>
      <c r="D941" s="4" vm="1806">
        <f ca="1"/>
        <v>2281.9499999999998</v>
      </c>
    </row>
    <row r="942" spans="3:4" x14ac:dyDescent="0.35">
      <c r="C942" s="4" vm="1807">
        <f ca="1"/>
        <v>44141</v>
      </c>
      <c r="D942" s="4" vm="1808">
        <f ca="1"/>
        <v>2294.6</v>
      </c>
    </row>
    <row r="943" spans="3:4" x14ac:dyDescent="0.35">
      <c r="C943" s="4" vm="1809">
        <f ca="1"/>
        <v>44144</v>
      </c>
      <c r="D943" s="4" vm="1810">
        <f ca="1"/>
        <v>2325.85</v>
      </c>
    </row>
    <row r="944" spans="3:4" x14ac:dyDescent="0.35">
      <c r="C944" s="4" vm="1811">
        <f ca="1"/>
        <v>44145</v>
      </c>
      <c r="D944" s="4" vm="1812">
        <f ca="1"/>
        <v>2362.4</v>
      </c>
    </row>
    <row r="945" spans="3:4" x14ac:dyDescent="0.35">
      <c r="C945" s="4" vm="1813">
        <f ca="1"/>
        <v>44146</v>
      </c>
      <c r="D945" s="4" vm="1814">
        <f ca="1"/>
        <v>2398.1999999999998</v>
      </c>
    </row>
    <row r="946" spans="3:4" x14ac:dyDescent="0.35">
      <c r="C946" s="4" vm="1815">
        <f ca="1"/>
        <v>44147</v>
      </c>
      <c r="D946" s="4" vm="1816">
        <f ca="1"/>
        <v>2400.3000000000002</v>
      </c>
    </row>
    <row r="947" spans="3:4" x14ac:dyDescent="0.35">
      <c r="C947" s="4" vm="1817">
        <f ca="1"/>
        <v>44148</v>
      </c>
      <c r="D947" s="4" vm="1818">
        <f ca="1"/>
        <v>2383.0500000000002</v>
      </c>
    </row>
    <row r="948" spans="3:4" x14ac:dyDescent="0.35">
      <c r="C948" s="4" vm="1819">
        <f ca="1"/>
        <v>44149</v>
      </c>
      <c r="D948" s="4" vm="1820">
        <f ca="1"/>
        <v>2374.15</v>
      </c>
    </row>
    <row r="949" spans="3:4" x14ac:dyDescent="0.35">
      <c r="C949" s="4" vm="1821">
        <f ca="1"/>
        <v>44152</v>
      </c>
      <c r="D949" s="4" vm="1822">
        <f ca="1"/>
        <v>2432.15</v>
      </c>
    </row>
    <row r="950" spans="3:4" x14ac:dyDescent="0.35">
      <c r="C950" s="4" vm="1823">
        <f ca="1"/>
        <v>44153</v>
      </c>
      <c r="D950" s="4" vm="1824">
        <f ca="1"/>
        <v>2375.0500000000002</v>
      </c>
    </row>
    <row r="951" spans="3:4" x14ac:dyDescent="0.35">
      <c r="C951" s="4" vm="1825">
        <f ca="1"/>
        <v>44154</v>
      </c>
      <c r="D951" s="4" vm="1826">
        <f ca="1"/>
        <v>2392.1999999999998</v>
      </c>
    </row>
    <row r="952" spans="3:4" x14ac:dyDescent="0.35">
      <c r="C952" s="4" vm="1827">
        <f ca="1"/>
        <v>44155</v>
      </c>
      <c r="D952" s="4" vm="1828">
        <f ca="1"/>
        <v>2382.6</v>
      </c>
    </row>
    <row r="953" spans="3:4" x14ac:dyDescent="0.35">
      <c r="C953" s="4" vm="1829">
        <f ca="1"/>
        <v>44158</v>
      </c>
      <c r="D953" s="4" vm="1830">
        <f ca="1"/>
        <v>2360.4</v>
      </c>
    </row>
    <row r="954" spans="3:4" x14ac:dyDescent="0.35">
      <c r="C954" s="4" vm="1831">
        <f ca="1"/>
        <v>44159</v>
      </c>
      <c r="D954" s="4" vm="1832">
        <f ca="1"/>
        <v>2380.25</v>
      </c>
    </row>
    <row r="955" spans="3:4" x14ac:dyDescent="0.35">
      <c r="C955" s="4" vm="1833">
        <f ca="1"/>
        <v>44160</v>
      </c>
      <c r="D955" s="4" vm="1834">
        <f ca="1"/>
        <v>2360.8000000000002</v>
      </c>
    </row>
    <row r="956" spans="3:4" x14ac:dyDescent="0.35">
      <c r="C956" s="4" vm="1835">
        <f ca="1"/>
        <v>44161</v>
      </c>
      <c r="D956" s="4" vm="1836">
        <f ca="1"/>
        <v>2373.0500000000002</v>
      </c>
    </row>
    <row r="957" spans="3:4" x14ac:dyDescent="0.35">
      <c r="C957" s="4" vm="1837">
        <f ca="1"/>
        <v>44162</v>
      </c>
      <c r="D957" s="4" vm="1838">
        <f ca="1"/>
        <v>2289.1999999999998</v>
      </c>
    </row>
    <row r="958" spans="3:4" x14ac:dyDescent="0.35">
      <c r="C958" s="4" vm="1839">
        <f ca="1"/>
        <v>44166</v>
      </c>
      <c r="D958" s="4" vm="1840">
        <f ca="1"/>
        <v>2426.6999999999998</v>
      </c>
    </row>
    <row r="959" spans="3:4" x14ac:dyDescent="0.35">
      <c r="C959" s="4" vm="1841">
        <f ca="1"/>
        <v>44167</v>
      </c>
      <c r="D959" s="4" vm="1842">
        <f ca="1"/>
        <v>2456</v>
      </c>
    </row>
    <row r="960" spans="3:4" x14ac:dyDescent="0.35">
      <c r="C960" s="4" vm="1843">
        <f ca="1"/>
        <v>44168</v>
      </c>
      <c r="D960" s="4" vm="1844">
        <f ca="1"/>
        <v>2470.85</v>
      </c>
    </row>
    <row r="961" spans="3:4" x14ac:dyDescent="0.35">
      <c r="C961" s="4" vm="1845">
        <f ca="1"/>
        <v>44169</v>
      </c>
      <c r="D961" s="4" vm="1846">
        <f ca="1"/>
        <v>2441.9</v>
      </c>
    </row>
    <row r="962" spans="3:4" x14ac:dyDescent="0.35">
      <c r="C962" s="4" vm="1847">
        <f ca="1"/>
        <v>44172</v>
      </c>
      <c r="D962" s="4" vm="1848">
        <f ca="1"/>
        <v>2526.4499999999998</v>
      </c>
    </row>
    <row r="963" spans="3:4" x14ac:dyDescent="0.35">
      <c r="C963" s="4" vm="1849">
        <f ca="1"/>
        <v>44173</v>
      </c>
      <c r="D963" s="4" vm="1850">
        <f ca="1"/>
        <v>2652.1</v>
      </c>
    </row>
    <row r="964" spans="3:4" x14ac:dyDescent="0.35">
      <c r="C964" s="4" vm="1851">
        <f ca="1"/>
        <v>44174</v>
      </c>
      <c r="D964" s="4" vm="1852">
        <f ca="1"/>
        <v>2625.3</v>
      </c>
    </row>
    <row r="965" spans="3:4" x14ac:dyDescent="0.35">
      <c r="C965" s="4" vm="1853">
        <f ca="1"/>
        <v>44175</v>
      </c>
      <c r="D965" s="4" vm="1854">
        <f ca="1"/>
        <v>2622.05</v>
      </c>
    </row>
    <row r="966" spans="3:4" x14ac:dyDescent="0.35">
      <c r="C966" s="4" vm="1855">
        <f ca="1"/>
        <v>44176</v>
      </c>
      <c r="D966" s="4" vm="1856">
        <f ca="1"/>
        <v>2685.1</v>
      </c>
    </row>
    <row r="967" spans="3:4" x14ac:dyDescent="0.35">
      <c r="C967" s="4" vm="1857">
        <f ca="1"/>
        <v>44179</v>
      </c>
      <c r="D967" s="4" vm="1858">
        <f ca="1"/>
        <v>2671.95</v>
      </c>
    </row>
    <row r="968" spans="3:4" x14ac:dyDescent="0.35">
      <c r="C968" s="4" vm="1859">
        <f ca="1"/>
        <v>44180</v>
      </c>
      <c r="D968" s="4" vm="1860">
        <f ca="1"/>
        <v>2640.05</v>
      </c>
    </row>
    <row r="969" spans="3:4" x14ac:dyDescent="0.35">
      <c r="C969" s="4" vm="1861">
        <f ca="1"/>
        <v>44181</v>
      </c>
      <c r="D969" s="4" vm="1862">
        <f ca="1"/>
        <v>2627.05</v>
      </c>
    </row>
    <row r="970" spans="3:4" x14ac:dyDescent="0.35">
      <c r="C970" s="4" vm="1863">
        <f ca="1"/>
        <v>44182</v>
      </c>
      <c r="D970" s="4" vm="1864">
        <f ca="1"/>
        <v>2556.0500000000002</v>
      </c>
    </row>
    <row r="971" spans="3:4" x14ac:dyDescent="0.35">
      <c r="C971" s="4" vm="1865">
        <f ca="1"/>
        <v>44183</v>
      </c>
      <c r="D971" s="4" vm="1866">
        <f ca="1"/>
        <v>2637.05</v>
      </c>
    </row>
    <row r="972" spans="3:4" x14ac:dyDescent="0.35">
      <c r="C972" s="4" vm="1867">
        <f ca="1"/>
        <v>44186</v>
      </c>
      <c r="D972" s="4" vm="1868">
        <f ca="1"/>
        <v>2682.4</v>
      </c>
    </row>
    <row r="973" spans="3:4" x14ac:dyDescent="0.35">
      <c r="C973" s="4" vm="1869">
        <f ca="1"/>
        <v>44187</v>
      </c>
      <c r="D973" s="4" vm="1870">
        <f ca="1"/>
        <v>2625.75</v>
      </c>
    </row>
    <row r="974" spans="3:4" x14ac:dyDescent="0.35">
      <c r="C974" s="4" vm="1871">
        <f ca="1"/>
        <v>44188</v>
      </c>
      <c r="D974" s="4" vm="1872">
        <f ca="1"/>
        <v>2661.85</v>
      </c>
    </row>
    <row r="975" spans="3:4" x14ac:dyDescent="0.35">
      <c r="C975" s="4" vm="1873">
        <f ca="1"/>
        <v>44189</v>
      </c>
      <c r="D975" s="4" vm="1874">
        <f ca="1"/>
        <v>2673.1</v>
      </c>
    </row>
    <row r="976" spans="3:4" x14ac:dyDescent="0.35">
      <c r="C976" s="4" vm="1875">
        <f ca="1"/>
        <v>44193</v>
      </c>
      <c r="D976" s="4" vm="1876">
        <f ca="1"/>
        <v>2678</v>
      </c>
    </row>
    <row r="977" spans="3:4" x14ac:dyDescent="0.35">
      <c r="C977" s="4" vm="1877">
        <f ca="1"/>
        <v>44194</v>
      </c>
      <c r="D977" s="4" vm="1878">
        <f ca="1"/>
        <v>2665.7</v>
      </c>
    </row>
    <row r="978" spans="3:4" x14ac:dyDescent="0.35">
      <c r="C978" s="4" vm="1879">
        <f ca="1"/>
        <v>44195</v>
      </c>
      <c r="D978" s="4" vm="1880">
        <f ca="1"/>
        <v>2680.3</v>
      </c>
    </row>
    <row r="979" spans="3:4" x14ac:dyDescent="0.35">
      <c r="C979" s="4" vm="1881">
        <f ca="1"/>
        <v>44196</v>
      </c>
      <c r="D979" s="4" vm="1882">
        <f ca="1"/>
        <v>2763.6</v>
      </c>
    </row>
    <row r="980" spans="3:4" x14ac:dyDescent="0.35">
      <c r="C980" s="4" vm="1883">
        <f ca="1"/>
        <v>44197</v>
      </c>
      <c r="D980" s="4" vm="1884">
        <f ca="1"/>
        <v>2789.1</v>
      </c>
    </row>
    <row r="981" spans="3:4" x14ac:dyDescent="0.35">
      <c r="C981" s="4" vm="1885">
        <f ca="1"/>
        <v>44200</v>
      </c>
      <c r="D981" s="4" vm="1886">
        <f ca="1"/>
        <v>2898.45</v>
      </c>
    </row>
    <row r="982" spans="3:4" x14ac:dyDescent="0.35">
      <c r="C982" s="4" vm="1887">
        <f ca="1"/>
        <v>44201</v>
      </c>
      <c r="D982" s="4" vm="1888">
        <f ca="1"/>
        <v>2991.15</v>
      </c>
    </row>
    <row r="983" spans="3:4" x14ac:dyDescent="0.35">
      <c r="C983" s="4" vm="1889">
        <f ca="1"/>
        <v>44202</v>
      </c>
      <c r="D983" s="4" vm="1890">
        <f ca="1"/>
        <v>2914.95</v>
      </c>
    </row>
    <row r="984" spans="3:4" x14ac:dyDescent="0.35">
      <c r="C984" s="4" vm="1891">
        <f ca="1"/>
        <v>44203</v>
      </c>
      <c r="D984" s="4" vm="1892">
        <f ca="1"/>
        <v>2921.45</v>
      </c>
    </row>
    <row r="985" spans="3:4" x14ac:dyDescent="0.35">
      <c r="C985" s="4" vm="1893">
        <f ca="1"/>
        <v>44204</v>
      </c>
      <c r="D985" s="4" vm="1894">
        <f ca="1"/>
        <v>2967.5</v>
      </c>
    </row>
    <row r="986" spans="3:4" x14ac:dyDescent="0.35">
      <c r="C986" s="4" vm="1895">
        <f ca="1"/>
        <v>44207</v>
      </c>
      <c r="D986" s="4" vm="1896">
        <f ca="1"/>
        <v>2984.85</v>
      </c>
    </row>
    <row r="987" spans="3:4" x14ac:dyDescent="0.35">
      <c r="C987" s="4" vm="1897">
        <f ca="1"/>
        <v>44208</v>
      </c>
      <c r="D987" s="4" vm="1898">
        <f ca="1"/>
        <v>2998.2</v>
      </c>
    </row>
    <row r="988" spans="3:4" x14ac:dyDescent="0.35">
      <c r="C988" s="4" vm="1899">
        <f ca="1"/>
        <v>44209</v>
      </c>
      <c r="D988" s="4" vm="1900">
        <f ca="1"/>
        <v>2926.1</v>
      </c>
    </row>
    <row r="989" spans="3:4" x14ac:dyDescent="0.35">
      <c r="C989" s="4" vm="1901">
        <f ca="1"/>
        <v>44210</v>
      </c>
      <c r="D989" s="4" vm="1902">
        <f ca="1"/>
        <v>2895.55</v>
      </c>
    </row>
    <row r="990" spans="3:4" x14ac:dyDescent="0.35">
      <c r="C990" s="4" vm="1903">
        <f ca="1"/>
        <v>44211</v>
      </c>
      <c r="D990" s="4" vm="1904">
        <f ca="1"/>
        <v>2820.95</v>
      </c>
    </row>
    <row r="991" spans="3:4" x14ac:dyDescent="0.35">
      <c r="C991" s="4" vm="1905">
        <f ca="1"/>
        <v>44214</v>
      </c>
      <c r="D991" s="4" vm="1906">
        <f ca="1"/>
        <v>2744.9</v>
      </c>
    </row>
    <row r="992" spans="3:4" x14ac:dyDescent="0.35">
      <c r="C992" s="4" vm="1907">
        <f ca="1"/>
        <v>44215</v>
      </c>
      <c r="D992" s="4" vm="1908">
        <f ca="1"/>
        <v>2778.4</v>
      </c>
    </row>
    <row r="993" spans="3:4" x14ac:dyDescent="0.35">
      <c r="C993" s="4" vm="1909">
        <f ca="1"/>
        <v>44216</v>
      </c>
      <c r="D993" s="4" vm="1910">
        <f ca="1"/>
        <v>2764.95</v>
      </c>
    </row>
    <row r="994" spans="3:4" x14ac:dyDescent="0.35">
      <c r="C994" s="4" vm="1911">
        <f ca="1"/>
        <v>44217</v>
      </c>
      <c r="D994" s="4" vm="1912">
        <f ca="1"/>
        <v>2719.15</v>
      </c>
    </row>
    <row r="995" spans="3:4" x14ac:dyDescent="0.35">
      <c r="C995" s="4" vm="1913">
        <f ca="1"/>
        <v>44218</v>
      </c>
      <c r="D995" s="4" vm="1914">
        <f ca="1"/>
        <v>2862.75</v>
      </c>
    </row>
    <row r="996" spans="3:4" x14ac:dyDescent="0.35">
      <c r="C996" s="4" vm="1915">
        <f ca="1"/>
        <v>44221</v>
      </c>
      <c r="D996" s="4" vm="1916">
        <f ca="1"/>
        <v>2837</v>
      </c>
    </row>
    <row r="997" spans="3:4" x14ac:dyDescent="0.35">
      <c r="C997" s="4" vm="1917">
        <f ca="1"/>
        <v>44223</v>
      </c>
      <c r="D997" s="4" vm="1918">
        <f ca="1"/>
        <v>2811.75</v>
      </c>
    </row>
    <row r="998" spans="3:4" x14ac:dyDescent="0.35">
      <c r="C998" s="4" vm="1919">
        <f ca="1"/>
        <v>44224</v>
      </c>
      <c r="D998" s="4" vm="1920">
        <f ca="1"/>
        <v>2794.45</v>
      </c>
    </row>
    <row r="999" spans="3:4" x14ac:dyDescent="0.35">
      <c r="C999" s="4" vm="1921">
        <f ca="1"/>
        <v>44225</v>
      </c>
      <c r="D999" s="4" vm="1922">
        <f ca="1"/>
        <v>2651.5</v>
      </c>
    </row>
    <row r="1000" spans="3:4" x14ac:dyDescent="0.35">
      <c r="C1000" s="4" vm="1923">
        <f ca="1"/>
        <v>44228</v>
      </c>
      <c r="D1000" s="4" vm="1924">
        <f ca="1"/>
        <v>2812</v>
      </c>
    </row>
    <row r="1001" spans="3:4" x14ac:dyDescent="0.35">
      <c r="C1001" s="4" vm="1925">
        <f ca="1"/>
        <v>44229</v>
      </c>
      <c r="D1001" s="4" vm="1926">
        <f ca="1"/>
        <v>2869.1</v>
      </c>
    </row>
    <row r="1002" spans="3:4" x14ac:dyDescent="0.35">
      <c r="C1002" s="4" vm="1927">
        <f ca="1"/>
        <v>44230</v>
      </c>
      <c r="D1002" s="4" vm="1928">
        <f ca="1"/>
        <v>2877</v>
      </c>
    </row>
    <row r="1003" spans="3:4" x14ac:dyDescent="0.35">
      <c r="C1003" s="4" vm="1929">
        <f ca="1"/>
        <v>44231</v>
      </c>
      <c r="D1003" s="4" vm="1930">
        <f ca="1"/>
        <v>2959.85</v>
      </c>
    </row>
    <row r="1004" spans="3:4" x14ac:dyDescent="0.35">
      <c r="C1004" s="4" vm="1931">
        <f ca="1"/>
        <v>44232</v>
      </c>
      <c r="D1004" s="4" vm="1932">
        <f ca="1"/>
        <v>2946.05</v>
      </c>
    </row>
    <row r="1005" spans="3:4" x14ac:dyDescent="0.35">
      <c r="C1005" s="4" vm="1933">
        <f ca="1"/>
        <v>44235</v>
      </c>
      <c r="D1005" s="4" vm="1934">
        <f ca="1"/>
        <v>2984.4</v>
      </c>
    </row>
    <row r="1006" spans="3:4" x14ac:dyDescent="0.35">
      <c r="C1006" s="4" vm="1935">
        <f ca="1"/>
        <v>44236</v>
      </c>
      <c r="D1006" s="4" vm="1936">
        <f ca="1"/>
        <v>2925</v>
      </c>
    </row>
    <row r="1007" spans="3:4" x14ac:dyDescent="0.35">
      <c r="C1007" s="4" vm="1937">
        <f ca="1"/>
        <v>44237</v>
      </c>
      <c r="D1007" s="4" vm="1938">
        <f ca="1"/>
        <v>2967.7</v>
      </c>
    </row>
    <row r="1008" spans="3:4" x14ac:dyDescent="0.35">
      <c r="C1008" s="4" vm="1939">
        <f ca="1"/>
        <v>44238</v>
      </c>
      <c r="D1008" s="4" vm="1940">
        <f ca="1"/>
        <v>2951.9</v>
      </c>
    </row>
    <row r="1009" spans="3:4" x14ac:dyDescent="0.35">
      <c r="C1009" s="4" vm="1941">
        <f ca="1"/>
        <v>44239</v>
      </c>
      <c r="D1009" s="4" vm="1942">
        <f ca="1"/>
        <v>2928.9</v>
      </c>
    </row>
    <row r="1010" spans="3:4" x14ac:dyDescent="0.35">
      <c r="C1010" s="4" vm="1943">
        <f ca="1"/>
        <v>44242</v>
      </c>
      <c r="D1010" s="4" vm="1944">
        <f ca="1"/>
        <v>3044.55</v>
      </c>
    </row>
    <row r="1011" spans="3:4" x14ac:dyDescent="0.35">
      <c r="C1011" s="4" vm="1945">
        <f ca="1"/>
        <v>44243</v>
      </c>
      <c r="D1011" s="4" vm="1946">
        <f ca="1"/>
        <v>3130.85</v>
      </c>
    </row>
    <row r="1012" spans="3:4" x14ac:dyDescent="0.35">
      <c r="C1012" s="4" vm="1947">
        <f ca="1"/>
        <v>44244</v>
      </c>
      <c r="D1012" s="4" vm="1948">
        <f ca="1"/>
        <v>3190.25</v>
      </c>
    </row>
    <row r="1013" spans="3:4" x14ac:dyDescent="0.35">
      <c r="C1013" s="4" vm="1949">
        <f ca="1"/>
        <v>44245</v>
      </c>
      <c r="D1013" s="4" vm="1950">
        <f ca="1"/>
        <v>3127.75</v>
      </c>
    </row>
    <row r="1014" spans="3:4" x14ac:dyDescent="0.35">
      <c r="C1014" s="4" vm="1951">
        <f ca="1"/>
        <v>44246</v>
      </c>
      <c r="D1014" s="4" vm="1952">
        <f ca="1"/>
        <v>3101.65</v>
      </c>
    </row>
    <row r="1015" spans="3:4" x14ac:dyDescent="0.35">
      <c r="C1015" s="4" vm="1953">
        <f ca="1"/>
        <v>44249</v>
      </c>
      <c r="D1015" s="4" vm="1954">
        <f ca="1"/>
        <v>2992.6</v>
      </c>
    </row>
    <row r="1016" spans="3:4" x14ac:dyDescent="0.35">
      <c r="C1016" s="4" vm="1955">
        <f ca="1"/>
        <v>44250</v>
      </c>
      <c r="D1016" s="4" vm="1956">
        <f ca="1"/>
        <v>3151.95</v>
      </c>
    </row>
    <row r="1017" spans="3:4" x14ac:dyDescent="0.35">
      <c r="C1017" s="4" vm="1957">
        <f ca="1"/>
        <v>44251</v>
      </c>
      <c r="D1017" s="4" vm="1958">
        <f ca="1"/>
        <v>3139.7</v>
      </c>
    </row>
    <row r="1018" spans="3:4" x14ac:dyDescent="0.35">
      <c r="C1018" s="4" vm="1959">
        <f ca="1"/>
        <v>44252</v>
      </c>
      <c r="D1018" s="4" vm="1960">
        <f ca="1"/>
        <v>3089.2</v>
      </c>
    </row>
    <row r="1019" spans="3:4" x14ac:dyDescent="0.35">
      <c r="C1019" s="4" vm="1961">
        <f ca="1"/>
        <v>44253</v>
      </c>
      <c r="D1019" s="4" vm="1962">
        <f ca="1"/>
        <v>2994.2</v>
      </c>
    </row>
    <row r="1020" spans="3:4" x14ac:dyDescent="0.35">
      <c r="C1020" s="4" vm="1963">
        <f ca="1"/>
        <v>44256</v>
      </c>
      <c r="D1020" s="4" vm="1964">
        <f ca="1"/>
        <v>2908.45</v>
      </c>
    </row>
    <row r="1021" spans="3:4" x14ac:dyDescent="0.35">
      <c r="C1021" s="4" vm="1965">
        <f ca="1"/>
        <v>44257</v>
      </c>
      <c r="D1021" s="4" vm="1966">
        <f ca="1"/>
        <v>3073.5</v>
      </c>
    </row>
    <row r="1022" spans="3:4" x14ac:dyDescent="0.35">
      <c r="C1022" s="4" vm="1967">
        <f ca="1"/>
        <v>44258</v>
      </c>
      <c r="D1022" s="4" vm="1968">
        <f ca="1"/>
        <v>3167.7</v>
      </c>
    </row>
    <row r="1023" spans="3:4" x14ac:dyDescent="0.35">
      <c r="C1023" s="4" vm="1969">
        <f ca="1"/>
        <v>44259</v>
      </c>
      <c r="D1023" s="4" vm="1970">
        <f ca="1"/>
        <v>3178.7</v>
      </c>
    </row>
    <row r="1024" spans="3:4" x14ac:dyDescent="0.35">
      <c r="C1024" s="4" vm="1971">
        <f ca="1"/>
        <v>44260</v>
      </c>
      <c r="D1024" s="4" vm="1972">
        <f ca="1"/>
        <v>3286.1</v>
      </c>
    </row>
    <row r="1025" spans="3:4" x14ac:dyDescent="0.35">
      <c r="C1025" s="4" vm="1973">
        <f ca="1"/>
        <v>44263</v>
      </c>
      <c r="D1025" s="4" vm="1974">
        <f ca="1"/>
        <v>3191.15</v>
      </c>
    </row>
    <row r="1026" spans="3:4" x14ac:dyDescent="0.35">
      <c r="C1026" s="4" vm="1975">
        <f ca="1"/>
        <v>44264</v>
      </c>
      <c r="D1026" s="4" vm="1976">
        <f ca="1"/>
        <v>3151.85</v>
      </c>
    </row>
    <row r="1027" spans="3:4" x14ac:dyDescent="0.35">
      <c r="C1027" s="4" vm="1977">
        <f ca="1"/>
        <v>44265</v>
      </c>
      <c r="D1027" s="4" vm="1978">
        <f ca="1"/>
        <v>3155.2</v>
      </c>
    </row>
    <row r="1028" spans="3:4" x14ac:dyDescent="0.35">
      <c r="C1028" s="4" vm="1979">
        <f ca="1"/>
        <v>44267</v>
      </c>
      <c r="D1028" s="4" vm="1980">
        <f ca="1"/>
        <v>3129.35</v>
      </c>
    </row>
    <row r="1029" spans="3:4" x14ac:dyDescent="0.35">
      <c r="C1029" s="4" vm="1981">
        <f ca="1"/>
        <v>44270</v>
      </c>
      <c r="D1029" s="4" vm="1982">
        <f ca="1"/>
        <v>3108.75</v>
      </c>
    </row>
    <row r="1030" spans="3:4" x14ac:dyDescent="0.35">
      <c r="C1030" s="4" vm="1983">
        <f ca="1"/>
        <v>44271</v>
      </c>
      <c r="D1030" s="4" vm="1984">
        <f ca="1"/>
        <v>3071</v>
      </c>
    </row>
    <row r="1031" spans="3:4" x14ac:dyDescent="0.35">
      <c r="C1031" s="4" vm="1985">
        <f ca="1"/>
        <v>44272</v>
      </c>
      <c r="D1031" s="4" vm="1986">
        <f ca="1"/>
        <v>3014.85</v>
      </c>
    </row>
    <row r="1032" spans="3:4" x14ac:dyDescent="0.35">
      <c r="C1032" s="4" vm="1987">
        <f ca="1"/>
        <v>44273</v>
      </c>
      <c r="D1032" s="4" vm="1988">
        <f ca="1"/>
        <v>3034.6</v>
      </c>
    </row>
    <row r="1033" spans="3:4" x14ac:dyDescent="0.35">
      <c r="C1033" s="4" vm="1989">
        <f ca="1"/>
        <v>44274</v>
      </c>
      <c r="D1033" s="4" vm="1990">
        <f ca="1"/>
        <v>2960.3</v>
      </c>
    </row>
    <row r="1034" spans="3:4" x14ac:dyDescent="0.35">
      <c r="C1034" s="4" vm="1991">
        <f ca="1"/>
        <v>44277</v>
      </c>
      <c r="D1034" s="4" vm="1992">
        <f ca="1"/>
        <v>2880.1</v>
      </c>
    </row>
    <row r="1035" spans="3:4" x14ac:dyDescent="0.35">
      <c r="C1035" s="4" vm="1993">
        <f ca="1"/>
        <v>44278</v>
      </c>
      <c r="D1035" s="4" vm="1994">
        <f ca="1"/>
        <v>2933.65</v>
      </c>
    </row>
    <row r="1036" spans="3:4" x14ac:dyDescent="0.35">
      <c r="C1036" s="4" vm="1995">
        <f ca="1"/>
        <v>44279</v>
      </c>
      <c r="D1036" s="4" vm="1996">
        <f ca="1"/>
        <v>2855.6</v>
      </c>
    </row>
    <row r="1037" spans="3:4" x14ac:dyDescent="0.35">
      <c r="C1037" s="4" vm="1997">
        <f ca="1"/>
        <v>44280</v>
      </c>
      <c r="D1037" s="4" vm="1998">
        <f ca="1"/>
        <v>2796</v>
      </c>
    </row>
    <row r="1038" spans="3:4" x14ac:dyDescent="0.35">
      <c r="C1038" s="4" vm="1999">
        <f ca="1"/>
        <v>44281</v>
      </c>
      <c r="D1038" s="4" vm="2000">
        <f ca="1"/>
        <v>2855.2</v>
      </c>
    </row>
    <row r="1039" spans="3:4" x14ac:dyDescent="0.35">
      <c r="C1039" s="4" vm="2001">
        <f ca="1"/>
        <v>44285</v>
      </c>
      <c r="D1039" s="4" vm="2002">
        <f ca="1"/>
        <v>2837.55</v>
      </c>
    </row>
    <row r="1040" spans="3:4" x14ac:dyDescent="0.35">
      <c r="C1040" s="4" vm="2003">
        <f ca="1"/>
        <v>44286</v>
      </c>
      <c r="D1040" s="4" vm="2004">
        <f ca="1"/>
        <v>2859.05</v>
      </c>
    </row>
    <row r="1041" spans="3:4" x14ac:dyDescent="0.35">
      <c r="C1041" s="4" vm="2005">
        <f ca="1"/>
        <v>44287</v>
      </c>
      <c r="D1041" s="4" vm="2006">
        <f ca="1"/>
        <v>2912.7</v>
      </c>
    </row>
    <row r="1042" spans="3:4" x14ac:dyDescent="0.35">
      <c r="C1042" s="4" vm="2007">
        <f ca="1"/>
        <v>44291</v>
      </c>
      <c r="D1042" s="4" vm="2008">
        <f ca="1"/>
        <v>2846.95</v>
      </c>
    </row>
    <row r="1043" spans="3:4" x14ac:dyDescent="0.35">
      <c r="C1043" s="4" vm="2009">
        <f ca="1"/>
        <v>44292</v>
      </c>
      <c r="D1043" s="4" vm="2010">
        <f ca="1"/>
        <v>2843.65</v>
      </c>
    </row>
    <row r="1044" spans="3:4" x14ac:dyDescent="0.35">
      <c r="C1044" s="4" vm="2011">
        <f ca="1"/>
        <v>44293</v>
      </c>
      <c r="D1044" s="4" vm="2012">
        <f ca="1"/>
        <v>2890.65</v>
      </c>
    </row>
    <row r="1045" spans="3:4" x14ac:dyDescent="0.35">
      <c r="C1045" s="4" vm="2013">
        <f ca="1"/>
        <v>44294</v>
      </c>
      <c r="D1045" s="4" vm="2014">
        <f ca="1"/>
        <v>2936.5</v>
      </c>
    </row>
    <row r="1046" spans="3:4" x14ac:dyDescent="0.35">
      <c r="C1046" s="4" vm="2015">
        <f ca="1"/>
        <v>44295</v>
      </c>
      <c r="D1046" s="4" vm="2016">
        <f ca="1"/>
        <v>2947.75</v>
      </c>
    </row>
    <row r="1047" spans="3:4" x14ac:dyDescent="0.35">
      <c r="C1047" s="4" vm="2017">
        <f ca="1"/>
        <v>44298</v>
      </c>
      <c r="D1047" s="4" vm="2018">
        <f ca="1"/>
        <v>2814.9</v>
      </c>
    </row>
    <row r="1048" spans="3:4" x14ac:dyDescent="0.35">
      <c r="C1048" s="4" vm="2019">
        <f ca="1"/>
        <v>44299</v>
      </c>
      <c r="D1048" s="4" vm="2020">
        <f ca="1"/>
        <v>2832.7</v>
      </c>
    </row>
    <row r="1049" spans="3:4" x14ac:dyDescent="0.35">
      <c r="C1049" s="4" vm="2021">
        <f ca="1"/>
        <v>44301</v>
      </c>
      <c r="D1049" s="4" vm="1942">
        <f ca="1"/>
        <v>2928.9</v>
      </c>
    </row>
    <row r="1050" spans="3:4" x14ac:dyDescent="0.35">
      <c r="C1050" s="4" vm="2022">
        <f ca="1"/>
        <v>44302</v>
      </c>
      <c r="D1050" s="4" vm="2023">
        <f ca="1"/>
        <v>2919.9</v>
      </c>
    </row>
    <row r="1051" spans="3:4" x14ac:dyDescent="0.35">
      <c r="C1051" s="4" vm="2024">
        <f ca="1"/>
        <v>44305</v>
      </c>
      <c r="D1051" s="4" vm="2025">
        <f ca="1"/>
        <v>2850.75</v>
      </c>
    </row>
    <row r="1052" spans="3:4" x14ac:dyDescent="0.35">
      <c r="C1052" s="4" vm="2026">
        <f ca="1"/>
        <v>44306</v>
      </c>
      <c r="D1052" s="4" vm="2027">
        <f ca="1"/>
        <v>2778.25</v>
      </c>
    </row>
    <row r="1053" spans="3:4" x14ac:dyDescent="0.35">
      <c r="C1053" s="4" vm="2028">
        <f ca="1"/>
        <v>44308</v>
      </c>
      <c r="D1053" s="4" vm="2029">
        <f ca="1"/>
        <v>2717.6</v>
      </c>
    </row>
    <row r="1054" spans="3:4" x14ac:dyDescent="0.35">
      <c r="C1054" s="4" vm="2030">
        <f ca="1"/>
        <v>44309</v>
      </c>
      <c r="D1054" s="4" vm="2031">
        <f ca="1"/>
        <v>2713.7</v>
      </c>
    </row>
    <row r="1055" spans="3:4" x14ac:dyDescent="0.35">
      <c r="C1055" s="4" vm="2032">
        <f ca="1"/>
        <v>44312</v>
      </c>
      <c r="D1055" s="4" vm="2033">
        <f ca="1"/>
        <v>2808.25</v>
      </c>
    </row>
    <row r="1056" spans="3:4" x14ac:dyDescent="0.35">
      <c r="C1056" s="4" vm="2034">
        <f ca="1"/>
        <v>44313</v>
      </c>
      <c r="D1056" s="4" vm="2035">
        <f ca="1"/>
        <v>2826.95</v>
      </c>
    </row>
    <row r="1057" spans="3:4" x14ac:dyDescent="0.35">
      <c r="C1057" s="4" vm="2036">
        <f ca="1"/>
        <v>44314</v>
      </c>
      <c r="D1057" s="4" vm="2037">
        <f ca="1"/>
        <v>2936.8</v>
      </c>
    </row>
    <row r="1058" spans="3:4" x14ac:dyDescent="0.35">
      <c r="C1058" s="4" vm="2038">
        <f ca="1"/>
        <v>44315</v>
      </c>
      <c r="D1058" s="4" vm="2039">
        <f ca="1"/>
        <v>2906.35</v>
      </c>
    </row>
    <row r="1059" spans="3:4" x14ac:dyDescent="0.35">
      <c r="C1059" s="4" vm="2040">
        <f ca="1"/>
        <v>44316</v>
      </c>
      <c r="D1059" s="4" vm="2041">
        <f ca="1"/>
        <v>2852.9</v>
      </c>
    </row>
    <row r="1060" spans="3:4" x14ac:dyDescent="0.35">
      <c r="C1060" s="4" vm="2042">
        <f ca="1"/>
        <v>44319</v>
      </c>
      <c r="D1060" s="4" vm="2043">
        <f ca="1"/>
        <v>2898.65</v>
      </c>
    </row>
    <row r="1061" spans="3:4" x14ac:dyDescent="0.35">
      <c r="C1061" s="4" vm="2044">
        <f ca="1"/>
        <v>44320</v>
      </c>
      <c r="D1061" s="4" vm="2045">
        <f ca="1"/>
        <v>2858.4</v>
      </c>
    </row>
    <row r="1062" spans="3:4" x14ac:dyDescent="0.35">
      <c r="C1062" s="4" vm="2046">
        <f ca="1"/>
        <v>44321</v>
      </c>
      <c r="D1062" s="4" vm="2047">
        <f ca="1"/>
        <v>2874.4</v>
      </c>
    </row>
    <row r="1063" spans="3:4" x14ac:dyDescent="0.35">
      <c r="C1063" s="4" vm="2048">
        <f ca="1"/>
        <v>44322</v>
      </c>
      <c r="D1063" s="4" vm="2049">
        <f ca="1"/>
        <v>2878.15</v>
      </c>
    </row>
    <row r="1064" spans="3:4" x14ac:dyDescent="0.35">
      <c r="C1064" s="4" vm="2050">
        <f ca="1"/>
        <v>44323</v>
      </c>
      <c r="D1064" s="4" vm="2051">
        <f ca="1"/>
        <v>2895.5</v>
      </c>
    </row>
    <row r="1065" spans="3:4" x14ac:dyDescent="0.35">
      <c r="C1065" s="4" vm="2052">
        <f ca="1"/>
        <v>44326</v>
      </c>
      <c r="D1065" s="4" vm="2053">
        <f ca="1"/>
        <v>2852.45</v>
      </c>
    </row>
    <row r="1066" spans="3:4" x14ac:dyDescent="0.35">
      <c r="C1066" s="4" vm="2054">
        <f ca="1"/>
        <v>44327</v>
      </c>
      <c r="D1066" s="4" vm="2055">
        <f ca="1"/>
        <v>2850.55</v>
      </c>
    </row>
    <row r="1067" spans="3:4" x14ac:dyDescent="0.35">
      <c r="C1067" s="4" vm="2056">
        <f ca="1"/>
        <v>44328</v>
      </c>
      <c r="D1067" s="4" vm="2057">
        <f ca="1"/>
        <v>2856.15</v>
      </c>
    </row>
    <row r="1068" spans="3:4" x14ac:dyDescent="0.35">
      <c r="C1068" s="4" vm="2058">
        <f ca="1"/>
        <v>44330</v>
      </c>
      <c r="D1068" s="4" vm="2059">
        <f ca="1"/>
        <v>2844.65</v>
      </c>
    </row>
    <row r="1069" spans="3:4" x14ac:dyDescent="0.35">
      <c r="C1069" s="4" vm="2060">
        <f ca="1"/>
        <v>44333</v>
      </c>
      <c r="D1069" s="4" vm="2061">
        <f ca="1"/>
        <v>2898.7</v>
      </c>
    </row>
    <row r="1070" spans="3:4" x14ac:dyDescent="0.35">
      <c r="C1070" s="4" vm="2062">
        <f ca="1"/>
        <v>44334</v>
      </c>
      <c r="D1070" s="4" vm="2063">
        <f ca="1"/>
        <v>3056.3</v>
      </c>
    </row>
    <row r="1071" spans="3:4" x14ac:dyDescent="0.35">
      <c r="C1071" s="4" vm="2064">
        <f ca="1"/>
        <v>44335</v>
      </c>
      <c r="D1071" s="4" vm="2065">
        <f ca="1"/>
        <v>3027.9</v>
      </c>
    </row>
    <row r="1072" spans="3:4" x14ac:dyDescent="0.35">
      <c r="C1072" s="4" vm="2066">
        <f ca="1"/>
        <v>44336</v>
      </c>
      <c r="D1072" s="4" vm="2067">
        <f ca="1"/>
        <v>3026.6</v>
      </c>
    </row>
    <row r="1073" spans="3:4" x14ac:dyDescent="0.35">
      <c r="C1073" s="4" vm="2068">
        <f ca="1"/>
        <v>44337</v>
      </c>
      <c r="D1073" s="4" vm="2069">
        <f ca="1"/>
        <v>3034.15</v>
      </c>
    </row>
    <row r="1074" spans="3:4" x14ac:dyDescent="0.35">
      <c r="C1074" s="4" vm="2070">
        <f ca="1"/>
        <v>44340</v>
      </c>
      <c r="D1074" s="4" vm="2071">
        <f ca="1"/>
        <v>3040.45</v>
      </c>
    </row>
    <row r="1075" spans="3:4" x14ac:dyDescent="0.35">
      <c r="C1075" s="4" vm="2072">
        <f ca="1"/>
        <v>44341</v>
      </c>
      <c r="D1075" s="4" vm="2073">
        <f ca="1"/>
        <v>3103.85</v>
      </c>
    </row>
    <row r="1076" spans="3:4" x14ac:dyDescent="0.35">
      <c r="C1076" s="4" vm="2074">
        <f ca="1"/>
        <v>44342</v>
      </c>
      <c r="D1076" s="4" vm="2075">
        <f ca="1"/>
        <v>3096.2</v>
      </c>
    </row>
    <row r="1077" spans="3:4" x14ac:dyDescent="0.35">
      <c r="C1077" s="4" vm="2076">
        <f ca="1"/>
        <v>44343</v>
      </c>
      <c r="D1077" s="4" vm="2077">
        <f ca="1"/>
        <v>3025.5</v>
      </c>
    </row>
    <row r="1078" spans="3:4" x14ac:dyDescent="0.35">
      <c r="C1078" s="4" vm="2078">
        <f ca="1"/>
        <v>44344</v>
      </c>
      <c r="D1078" s="4" vm="2079">
        <f ca="1"/>
        <v>3022.1</v>
      </c>
    </row>
    <row r="1079" spans="3:4" x14ac:dyDescent="0.35">
      <c r="C1079" s="4" vm="2080">
        <f ca="1"/>
        <v>44347</v>
      </c>
      <c r="D1079" s="4" vm="2081">
        <f ca="1"/>
        <v>3069.4</v>
      </c>
    </row>
    <row r="1080" spans="3:4" x14ac:dyDescent="0.35">
      <c r="C1080" s="4" vm="2082">
        <f ca="1"/>
        <v>44348</v>
      </c>
      <c r="D1080" s="4" vm="2083">
        <f ca="1"/>
        <v>3044.8</v>
      </c>
    </row>
    <row r="1081" spans="3:4" x14ac:dyDescent="0.35">
      <c r="C1081" s="4" vm="2084">
        <f ca="1"/>
        <v>44349</v>
      </c>
      <c r="D1081" s="4" vm="2085">
        <f ca="1"/>
        <v>3066.2</v>
      </c>
    </row>
    <row r="1082" spans="3:4" x14ac:dyDescent="0.35">
      <c r="C1082" s="4" vm="2086">
        <f ca="1"/>
        <v>44350</v>
      </c>
      <c r="D1082" s="4" vm="2087">
        <f ca="1"/>
        <v>3192.7</v>
      </c>
    </row>
    <row r="1083" spans="3:4" x14ac:dyDescent="0.35">
      <c r="C1083" s="4" vm="2088">
        <f ca="1"/>
        <v>44351</v>
      </c>
      <c r="D1083" s="4" vm="2089">
        <f ca="1"/>
        <v>3197</v>
      </c>
    </row>
    <row r="1084" spans="3:4" x14ac:dyDescent="0.35">
      <c r="C1084" s="4" vm="2090">
        <f ca="1"/>
        <v>44354</v>
      </c>
      <c r="D1084" s="4" vm="2091">
        <f ca="1"/>
        <v>3188.95</v>
      </c>
    </row>
    <row r="1085" spans="3:4" x14ac:dyDescent="0.35">
      <c r="C1085" s="4" vm="2092">
        <f ca="1"/>
        <v>44355</v>
      </c>
      <c r="D1085" s="4" vm="2093">
        <f ca="1"/>
        <v>3179.8</v>
      </c>
    </row>
    <row r="1086" spans="3:4" x14ac:dyDescent="0.35">
      <c r="C1086" s="4" vm="2094">
        <f ca="1"/>
        <v>44356</v>
      </c>
      <c r="D1086" s="4" vm="2095">
        <f ca="1"/>
        <v>3194.7</v>
      </c>
    </row>
    <row r="1087" spans="3:4" x14ac:dyDescent="0.35">
      <c r="C1087" s="4" vm="2096">
        <f ca="1"/>
        <v>44357</v>
      </c>
      <c r="D1087" s="4" vm="2097">
        <f ca="1"/>
        <v>3194.5</v>
      </c>
    </row>
    <row r="1088" spans="3:4" x14ac:dyDescent="0.35">
      <c r="C1088" s="4" vm="2098">
        <f ca="1"/>
        <v>44358</v>
      </c>
      <c r="D1088" s="4" vm="2099">
        <f ca="1"/>
        <v>3175.55</v>
      </c>
    </row>
    <row r="1089" spans="3:4" x14ac:dyDescent="0.35">
      <c r="C1089" s="4" vm="2100">
        <f ca="1"/>
        <v>44361</v>
      </c>
      <c r="D1089" s="4" vm="2101">
        <f ca="1"/>
        <v>3274.1</v>
      </c>
    </row>
    <row r="1090" spans="3:4" x14ac:dyDescent="0.35">
      <c r="C1090" s="4" vm="2102">
        <f ca="1"/>
        <v>44362</v>
      </c>
      <c r="D1090" s="4" vm="2103">
        <f ca="1"/>
        <v>3359.5</v>
      </c>
    </row>
    <row r="1091" spans="3:4" x14ac:dyDescent="0.35">
      <c r="C1091" s="4" vm="2104">
        <f ca="1"/>
        <v>44363</v>
      </c>
      <c r="D1091" s="4" vm="2105">
        <f ca="1"/>
        <v>3310.4</v>
      </c>
    </row>
    <row r="1092" spans="3:4" x14ac:dyDescent="0.35">
      <c r="C1092" s="4" vm="2106">
        <f ca="1"/>
        <v>44364</v>
      </c>
      <c r="D1092" s="4" vm="2107">
        <f ca="1"/>
        <v>3285.55</v>
      </c>
    </row>
    <row r="1093" spans="3:4" x14ac:dyDescent="0.35">
      <c r="C1093" s="4" vm="2108">
        <f ca="1"/>
        <v>44365</v>
      </c>
      <c r="D1093" s="4" vm="2109">
        <f ca="1"/>
        <v>3317.7</v>
      </c>
    </row>
    <row r="1094" spans="3:4" x14ac:dyDescent="0.35">
      <c r="C1094" s="4" vm="2110">
        <f ca="1"/>
        <v>44368</v>
      </c>
      <c r="D1094" s="4" vm="2111">
        <f ca="1"/>
        <v>3311</v>
      </c>
    </row>
    <row r="1095" spans="3:4" x14ac:dyDescent="0.35">
      <c r="C1095" s="4" vm="2112">
        <f ca="1"/>
        <v>44369</v>
      </c>
      <c r="D1095" s="4" vm="2113">
        <f ca="1"/>
        <v>3373.8</v>
      </c>
    </row>
    <row r="1096" spans="3:4" x14ac:dyDescent="0.35">
      <c r="C1096" s="4" vm="2114">
        <f ca="1"/>
        <v>44370</v>
      </c>
      <c r="D1096" s="4" vm="2115">
        <f ca="1"/>
        <v>3310.9</v>
      </c>
    </row>
    <row r="1097" spans="3:4" x14ac:dyDescent="0.35">
      <c r="C1097" s="4" vm="2116">
        <f ca="1"/>
        <v>44371</v>
      </c>
      <c r="D1097" s="4" vm="2117">
        <f ca="1"/>
        <v>3323.8</v>
      </c>
    </row>
    <row r="1098" spans="3:4" x14ac:dyDescent="0.35">
      <c r="C1098" s="4" vm="2118">
        <f ca="1"/>
        <v>44372</v>
      </c>
      <c r="D1098" s="4" vm="2119">
        <f ca="1"/>
        <v>3315.35</v>
      </c>
    </row>
    <row r="1099" spans="3:4" x14ac:dyDescent="0.35">
      <c r="C1099" s="4" vm="2120">
        <f ca="1"/>
        <v>44375</v>
      </c>
      <c r="D1099" s="4" vm="2121">
        <f ca="1"/>
        <v>3332.2</v>
      </c>
    </row>
    <row r="1100" spans="3:4" x14ac:dyDescent="0.35">
      <c r="C1100" s="4" vm="2122">
        <f ca="1"/>
        <v>44376</v>
      </c>
      <c r="D1100" s="4" vm="2123">
        <f ca="1"/>
        <v>3270.85</v>
      </c>
    </row>
    <row r="1101" spans="3:4" x14ac:dyDescent="0.35">
      <c r="C1101" s="4" vm="2124">
        <f ca="1"/>
        <v>44377</v>
      </c>
      <c r="D1101" s="4" vm="2125">
        <f ca="1"/>
        <v>3344.1</v>
      </c>
    </row>
    <row r="1102" spans="3:4" x14ac:dyDescent="0.35">
      <c r="C1102" s="4" vm="2126">
        <f ca="1"/>
        <v>44378</v>
      </c>
      <c r="D1102" s="4" vm="2127">
        <f ca="1"/>
        <v>3315.65</v>
      </c>
    </row>
    <row r="1103" spans="3:4" x14ac:dyDescent="0.35">
      <c r="C1103" s="4" vm="2128">
        <f ca="1"/>
        <v>44379</v>
      </c>
      <c r="D1103" s="4" vm="2129">
        <f ca="1"/>
        <v>3314.3</v>
      </c>
    </row>
    <row r="1104" spans="3:4" x14ac:dyDescent="0.35">
      <c r="C1104" s="4" vm="2130">
        <f ca="1"/>
        <v>44382</v>
      </c>
      <c r="D1104" s="4" vm="2131">
        <f ca="1"/>
        <v>3360.65</v>
      </c>
    </row>
    <row r="1105" spans="3:4" x14ac:dyDescent="0.35">
      <c r="C1105" s="4" vm="2132">
        <f ca="1"/>
        <v>44383</v>
      </c>
      <c r="D1105" s="4" vm="2133">
        <f ca="1"/>
        <v>3364.6</v>
      </c>
    </row>
    <row r="1106" spans="3:4" x14ac:dyDescent="0.35">
      <c r="C1106" s="4" vm="2134">
        <f ca="1"/>
        <v>44384</v>
      </c>
      <c r="D1106" s="4" vm="2135">
        <f ca="1"/>
        <v>3396.4</v>
      </c>
    </row>
    <row r="1107" spans="3:4" x14ac:dyDescent="0.35">
      <c r="C1107" s="4" vm="2136">
        <f ca="1"/>
        <v>44385</v>
      </c>
      <c r="D1107" s="4" vm="2137">
        <f ca="1"/>
        <v>3389.2</v>
      </c>
    </row>
    <row r="1108" spans="3:4" x14ac:dyDescent="0.35">
      <c r="C1108" s="4" vm="2138">
        <f ca="1"/>
        <v>44386</v>
      </c>
      <c r="D1108" s="4" vm="2139">
        <f ca="1"/>
        <v>3377.6</v>
      </c>
    </row>
    <row r="1109" spans="3:4" x14ac:dyDescent="0.35">
      <c r="C1109" s="4" vm="2140">
        <f ca="1"/>
        <v>44389</v>
      </c>
      <c r="D1109" s="4" vm="2141">
        <f ca="1"/>
        <v>3349.05</v>
      </c>
    </row>
    <row r="1110" spans="3:4" x14ac:dyDescent="0.35">
      <c r="C1110" s="4" vm="2142">
        <f ca="1"/>
        <v>44390</v>
      </c>
      <c r="D1110" s="4" vm="2143">
        <f ca="1"/>
        <v>3355</v>
      </c>
    </row>
    <row r="1111" spans="3:4" x14ac:dyDescent="0.35">
      <c r="C1111" s="4" vm="2144">
        <f ca="1"/>
        <v>44391</v>
      </c>
      <c r="D1111" s="4" vm="2145">
        <f ca="1"/>
        <v>3330.05</v>
      </c>
    </row>
    <row r="1112" spans="3:4" x14ac:dyDescent="0.35">
      <c r="C1112" s="4" vm="2146">
        <f ca="1"/>
        <v>44392</v>
      </c>
      <c r="D1112" s="4" vm="2147">
        <f ca="1"/>
        <v>3328.5</v>
      </c>
    </row>
    <row r="1113" spans="3:4" x14ac:dyDescent="0.35">
      <c r="C1113" s="4" vm="2148">
        <f ca="1"/>
        <v>44393</v>
      </c>
      <c r="D1113" s="4" vm="2149">
        <f ca="1"/>
        <v>3349.2</v>
      </c>
    </row>
    <row r="1114" spans="3:4" x14ac:dyDescent="0.35">
      <c r="C1114" s="4" vm="2150">
        <f ca="1"/>
        <v>44396</v>
      </c>
      <c r="D1114" s="4" vm="2151">
        <f ca="1"/>
        <v>3331.6</v>
      </c>
    </row>
    <row r="1115" spans="3:4" x14ac:dyDescent="0.35">
      <c r="C1115" s="4" vm="2152">
        <f ca="1"/>
        <v>44397</v>
      </c>
      <c r="D1115" s="4" vm="2153">
        <f ca="1"/>
        <v>3397.3</v>
      </c>
    </row>
    <row r="1116" spans="3:4" x14ac:dyDescent="0.35">
      <c r="C1116" s="4" vm="2154">
        <f ca="1"/>
        <v>44399</v>
      </c>
      <c r="D1116" s="4" vm="2155">
        <f ca="1"/>
        <v>3397.35</v>
      </c>
    </row>
    <row r="1117" spans="3:4" x14ac:dyDescent="0.35">
      <c r="C1117" s="4" vm="2156">
        <f ca="1"/>
        <v>44400</v>
      </c>
      <c r="D1117" s="4" vm="2157">
        <f ca="1"/>
        <v>3413.2</v>
      </c>
    </row>
    <row r="1118" spans="3:4" x14ac:dyDescent="0.35">
      <c r="C1118" s="4" vm="2158">
        <f ca="1"/>
        <v>44403</v>
      </c>
      <c r="D1118" s="4" vm="2159">
        <f ca="1"/>
        <v>3483.55</v>
      </c>
    </row>
    <row r="1119" spans="3:4" x14ac:dyDescent="0.35">
      <c r="C1119" s="4" vm="2160">
        <f ca="1"/>
        <v>44404</v>
      </c>
      <c r="D1119" s="4" vm="2161">
        <f ca="1"/>
        <v>3499.4</v>
      </c>
    </row>
    <row r="1120" spans="3:4" x14ac:dyDescent="0.35">
      <c r="C1120" s="4" vm="2162">
        <f ca="1"/>
        <v>44405</v>
      </c>
      <c r="D1120" s="4" vm="2163">
        <f ca="1"/>
        <v>3488.5</v>
      </c>
    </row>
    <row r="1121" spans="3:4" x14ac:dyDescent="0.35">
      <c r="C1121" s="4" vm="2164">
        <f ca="1"/>
        <v>44406</v>
      </c>
      <c r="D1121" s="4" vm="2165">
        <f ca="1"/>
        <v>3502.6</v>
      </c>
    </row>
    <row r="1122" spans="3:4" x14ac:dyDescent="0.35">
      <c r="C1122" s="4" vm="2166">
        <f ca="1"/>
        <v>44407</v>
      </c>
      <c r="D1122" s="4" vm="2167">
        <f ca="1"/>
        <v>3500.8</v>
      </c>
    </row>
    <row r="1123" spans="3:4" x14ac:dyDescent="0.35">
      <c r="C1123" s="4" vm="2168">
        <f ca="1"/>
        <v>44410</v>
      </c>
      <c r="D1123" s="4" vm="2169">
        <f ca="1"/>
        <v>3502.4</v>
      </c>
    </row>
    <row r="1124" spans="3:4" x14ac:dyDescent="0.35">
      <c r="C1124" s="4" vm="2170">
        <f ca="1"/>
        <v>44411</v>
      </c>
      <c r="D1124" s="4" vm="2171">
        <f ca="1"/>
        <v>3566.25</v>
      </c>
    </row>
    <row r="1125" spans="3:4" x14ac:dyDescent="0.35">
      <c r="C1125" s="4" vm="2172">
        <f ca="1"/>
        <v>44412</v>
      </c>
      <c r="D1125" s="4" vm="2173">
        <f ca="1"/>
        <v>3593.05</v>
      </c>
    </row>
    <row r="1126" spans="3:4" x14ac:dyDescent="0.35">
      <c r="C1126" s="4" vm="2174">
        <f ca="1"/>
        <v>44413</v>
      </c>
      <c r="D1126" s="4" vm="2175">
        <f ca="1"/>
        <v>3564.15</v>
      </c>
    </row>
    <row r="1127" spans="3:4" x14ac:dyDescent="0.35">
      <c r="C1127" s="4" vm="2176">
        <f ca="1"/>
        <v>44414</v>
      </c>
      <c r="D1127" s="4" vm="2177">
        <f ca="1"/>
        <v>3529.2</v>
      </c>
    </row>
    <row r="1128" spans="3:4" x14ac:dyDescent="0.35">
      <c r="C1128" s="4" vm="2178">
        <f ca="1"/>
        <v>44417</v>
      </c>
      <c r="D1128" s="4" vm="2179">
        <f ca="1"/>
        <v>3523</v>
      </c>
    </row>
    <row r="1129" spans="3:4" x14ac:dyDescent="0.35">
      <c r="C1129" s="4" vm="2180">
        <f ca="1"/>
        <v>44418</v>
      </c>
      <c r="D1129" s="4" vm="2181">
        <f ca="1"/>
        <v>3551.65</v>
      </c>
    </row>
    <row r="1130" spans="3:4" x14ac:dyDescent="0.35">
      <c r="C1130" s="4" vm="2182">
        <f ca="1"/>
        <v>44419</v>
      </c>
      <c r="D1130" s="4" vm="2183">
        <f ca="1"/>
        <v>3563.95</v>
      </c>
    </row>
    <row r="1131" spans="3:4" x14ac:dyDescent="0.35">
      <c r="C1131" s="4" vm="2184">
        <f ca="1"/>
        <v>44420</v>
      </c>
      <c r="D1131" s="4" vm="2185">
        <f ca="1"/>
        <v>3561</v>
      </c>
    </row>
    <row r="1132" spans="3:4" x14ac:dyDescent="0.35">
      <c r="C1132" s="4" vm="2186">
        <f ca="1"/>
        <v>44421</v>
      </c>
      <c r="D1132" s="4" vm="2187">
        <f ca="1"/>
        <v>3594.55</v>
      </c>
    </row>
    <row r="1133" spans="3:4" x14ac:dyDescent="0.35">
      <c r="C1133" s="4" vm="2188">
        <f ca="1"/>
        <v>44424</v>
      </c>
      <c r="D1133" s="4" vm="2189">
        <f ca="1"/>
        <v>3633.5</v>
      </c>
    </row>
    <row r="1134" spans="3:4" x14ac:dyDescent="0.35">
      <c r="C1134" s="4" vm="2190">
        <f ca="1"/>
        <v>44425</v>
      </c>
      <c r="D1134" s="4" vm="2191">
        <f ca="1"/>
        <v>3634.35</v>
      </c>
    </row>
    <row r="1135" spans="3:4" x14ac:dyDescent="0.35">
      <c r="C1135" s="4" vm="2192">
        <f ca="1"/>
        <v>44426</v>
      </c>
      <c r="D1135" s="4" vm="2193">
        <f ca="1"/>
        <v>3650.6</v>
      </c>
    </row>
    <row r="1136" spans="3:4" x14ac:dyDescent="0.35">
      <c r="C1136" s="4" vm="2194">
        <f ca="1"/>
        <v>44428</v>
      </c>
      <c r="D1136" s="4" vm="2195">
        <f ca="1"/>
        <v>3643.1</v>
      </c>
    </row>
    <row r="1137" spans="3:4" x14ac:dyDescent="0.35">
      <c r="C1137" s="4" vm="2196">
        <f ca="1"/>
        <v>44431</v>
      </c>
      <c r="D1137" s="4" vm="2197">
        <f ca="1"/>
        <v>3673.75</v>
      </c>
    </row>
    <row r="1138" spans="3:4" x14ac:dyDescent="0.35">
      <c r="C1138" s="4" vm="2198">
        <f ca="1"/>
        <v>44432</v>
      </c>
      <c r="D1138" s="4" vm="2199">
        <f ca="1"/>
        <v>3708.55</v>
      </c>
    </row>
    <row r="1139" spans="3:4" x14ac:dyDescent="0.35">
      <c r="C1139" s="4" vm="2200">
        <f ca="1"/>
        <v>44433</v>
      </c>
      <c r="D1139" s="4" vm="2201">
        <f ca="1"/>
        <v>3789.7</v>
      </c>
    </row>
    <row r="1140" spans="3:4" x14ac:dyDescent="0.35">
      <c r="C1140" s="4" vm="2202">
        <f ca="1"/>
        <v>44434</v>
      </c>
      <c r="D1140" s="4" vm="2203">
        <f ca="1"/>
        <v>3847.8</v>
      </c>
    </row>
    <row r="1141" spans="3:4" x14ac:dyDescent="0.35">
      <c r="C1141" s="4" vm="2204">
        <f ca="1"/>
        <v>44435</v>
      </c>
      <c r="D1141" s="4" vm="2205">
        <f ca="1"/>
        <v>3833.05</v>
      </c>
    </row>
    <row r="1142" spans="3:4" x14ac:dyDescent="0.35">
      <c r="C1142" s="4" vm="2206">
        <f ca="1"/>
        <v>44438</v>
      </c>
      <c r="D1142" s="4" vm="2207">
        <f ca="1"/>
        <v>3888.35</v>
      </c>
    </row>
    <row r="1143" spans="3:4" x14ac:dyDescent="0.35">
      <c r="C1143" s="4" vm="2208">
        <f ca="1"/>
        <v>44439</v>
      </c>
      <c r="D1143" s="4" vm="2209">
        <f ca="1"/>
        <v>3954.8</v>
      </c>
    </row>
    <row r="1144" spans="3:4" x14ac:dyDescent="0.35">
      <c r="C1144" s="4" vm="2210">
        <f ca="1"/>
        <v>44440</v>
      </c>
      <c r="D1144" s="4" vm="2211">
        <f ca="1"/>
        <v>3968.6</v>
      </c>
    </row>
    <row r="1145" spans="3:4" x14ac:dyDescent="0.35">
      <c r="C1145" s="4" vm="2212">
        <f ca="1"/>
        <v>44441</v>
      </c>
      <c r="D1145" s="4" vm="2213">
        <f ca="1"/>
        <v>3917.65</v>
      </c>
    </row>
    <row r="1146" spans="3:4" x14ac:dyDescent="0.35">
      <c r="C1146" s="4" vm="2214">
        <f ca="1"/>
        <v>44442</v>
      </c>
      <c r="D1146" s="4" vm="2215">
        <f ca="1"/>
        <v>3938.9</v>
      </c>
    </row>
    <row r="1147" spans="3:4" x14ac:dyDescent="0.35">
      <c r="C1147" s="4" vm="2216">
        <f ca="1"/>
        <v>44445</v>
      </c>
      <c r="D1147" s="4" vm="2217">
        <f ca="1"/>
        <v>3921.3</v>
      </c>
    </row>
    <row r="1148" spans="3:4" x14ac:dyDescent="0.35">
      <c r="C1148" s="4" vm="2218">
        <f ca="1"/>
        <v>44446</v>
      </c>
      <c r="D1148" s="4" vm="2219">
        <f ca="1"/>
        <v>3937.55</v>
      </c>
    </row>
    <row r="1149" spans="3:4" x14ac:dyDescent="0.35">
      <c r="C1149" s="4" vm="2220">
        <f ca="1"/>
        <v>44447</v>
      </c>
      <c r="D1149" s="4" vm="2221">
        <f ca="1"/>
        <v>3932.95</v>
      </c>
    </row>
    <row r="1150" spans="3:4" x14ac:dyDescent="0.35">
      <c r="C1150" s="4" vm="2222">
        <f ca="1"/>
        <v>44448</v>
      </c>
      <c r="D1150" s="4" vm="2223">
        <f ca="1"/>
        <v>3950.5</v>
      </c>
    </row>
    <row r="1151" spans="3:4" x14ac:dyDescent="0.35">
      <c r="C1151" s="4" vm="2224">
        <f ca="1"/>
        <v>44452</v>
      </c>
      <c r="D1151" s="4" vm="2225">
        <f ca="1"/>
        <v>3961.85</v>
      </c>
    </row>
    <row r="1152" spans="3:4" x14ac:dyDescent="0.35">
      <c r="C1152" s="4" vm="2226">
        <f ca="1"/>
        <v>44453</v>
      </c>
      <c r="D1152" s="4" vm="2227">
        <f ca="1"/>
        <v>3979.7</v>
      </c>
    </row>
    <row r="1153" spans="3:4" x14ac:dyDescent="0.35">
      <c r="C1153" s="4" vm="2228">
        <f ca="1"/>
        <v>44454</v>
      </c>
      <c r="D1153" s="4" vm="2229">
        <f ca="1"/>
        <v>3982.6</v>
      </c>
    </row>
    <row r="1154" spans="3:4" x14ac:dyDescent="0.35">
      <c r="C1154" s="4" vm="2230">
        <f ca="1"/>
        <v>44455</v>
      </c>
      <c r="D1154" s="4" vm="2231">
        <f ca="1"/>
        <v>4084.5</v>
      </c>
    </row>
    <row r="1155" spans="3:4" x14ac:dyDescent="0.35">
      <c r="C1155" s="4" vm="2232">
        <f ca="1"/>
        <v>44456</v>
      </c>
      <c r="D1155" s="4" vm="2233">
        <f ca="1"/>
        <v>4239.6499999999996</v>
      </c>
    </row>
    <row r="1156" spans="3:4" x14ac:dyDescent="0.35">
      <c r="C1156" s="4" vm="2234">
        <f ca="1"/>
        <v>44459</v>
      </c>
      <c r="D1156" s="4" vm="2235">
        <f ca="1"/>
        <v>4355.8999999999996</v>
      </c>
    </row>
    <row r="1157" spans="3:4" x14ac:dyDescent="0.35">
      <c r="C1157" s="4" vm="2236">
        <f ca="1"/>
        <v>44460</v>
      </c>
      <c r="D1157" s="4" vm="2237">
        <f ca="1"/>
        <v>4361.95</v>
      </c>
    </row>
    <row r="1158" spans="3:4" x14ac:dyDescent="0.35">
      <c r="C1158" s="4" vm="2238">
        <f ca="1"/>
        <v>44461</v>
      </c>
      <c r="D1158" s="4" vm="2239">
        <f ca="1"/>
        <v>4378.6499999999996</v>
      </c>
    </row>
    <row r="1159" spans="3:4" x14ac:dyDescent="0.35">
      <c r="C1159" s="4" vm="2240">
        <f ca="1"/>
        <v>44462</v>
      </c>
      <c r="D1159" s="4" vm="2241">
        <f ca="1"/>
        <v>4409.8999999999996</v>
      </c>
    </row>
    <row r="1160" spans="3:4" x14ac:dyDescent="0.35">
      <c r="C1160" s="4" vm="2242">
        <f ca="1"/>
        <v>44463</v>
      </c>
      <c r="D1160" s="4" vm="2243">
        <f ca="1"/>
        <v>4422.3500000000004</v>
      </c>
    </row>
    <row r="1161" spans="3:4" x14ac:dyDescent="0.35">
      <c r="C1161" s="4" vm="2244">
        <f ca="1"/>
        <v>44466</v>
      </c>
      <c r="D1161" s="4" vm="2245">
        <f ca="1"/>
        <v>4385.75</v>
      </c>
    </row>
    <row r="1162" spans="3:4" x14ac:dyDescent="0.35">
      <c r="C1162" s="4" vm="2246">
        <f ca="1"/>
        <v>44467</v>
      </c>
      <c r="D1162" s="4" vm="2247">
        <f ca="1"/>
        <v>4315.75</v>
      </c>
    </row>
    <row r="1163" spans="3:4" x14ac:dyDescent="0.35">
      <c r="C1163" s="4" vm="2248">
        <f ca="1"/>
        <v>44468</v>
      </c>
      <c r="D1163" s="4" vm="2249">
        <f ca="1"/>
        <v>4251.2</v>
      </c>
    </row>
    <row r="1164" spans="3:4" x14ac:dyDescent="0.35">
      <c r="C1164" s="4" vm="2250">
        <f ca="1"/>
        <v>44469</v>
      </c>
      <c r="D1164" s="4" vm="2251">
        <f ca="1"/>
        <v>4250.2</v>
      </c>
    </row>
    <row r="1165" spans="3:4" x14ac:dyDescent="0.35">
      <c r="C1165" s="4" vm="2252">
        <f ca="1"/>
        <v>44470</v>
      </c>
      <c r="D1165" s="4" vm="2253">
        <f ca="1"/>
        <v>4235.6000000000004</v>
      </c>
    </row>
    <row r="1166" spans="3:4" x14ac:dyDescent="0.35">
      <c r="C1166" s="4" vm="2254">
        <f ca="1"/>
        <v>44473</v>
      </c>
      <c r="D1166" s="4" vm="2255">
        <f ca="1"/>
        <v>4257.3500000000004</v>
      </c>
    </row>
    <row r="1167" spans="3:4" x14ac:dyDescent="0.35">
      <c r="C1167" s="4" vm="2256">
        <f ca="1"/>
        <v>44474</v>
      </c>
      <c r="D1167" s="4" vm="2257">
        <f ca="1"/>
        <v>4257.3</v>
      </c>
    </row>
    <row r="1168" spans="3:4" x14ac:dyDescent="0.35">
      <c r="C1168" s="4" vm="2258">
        <f ca="1"/>
        <v>44475</v>
      </c>
      <c r="D1168" s="4" vm="2259">
        <f ca="1"/>
        <v>4218.55</v>
      </c>
    </row>
    <row r="1169" spans="3:4" x14ac:dyDescent="0.35">
      <c r="C1169" s="4" vm="2260">
        <f ca="1"/>
        <v>44476</v>
      </c>
      <c r="D1169" s="4" vm="2261">
        <f ca="1"/>
        <v>4311.7</v>
      </c>
    </row>
    <row r="1170" spans="3:4" x14ac:dyDescent="0.35">
      <c r="C1170" s="4" vm="2262">
        <f ca="1"/>
        <v>44477</v>
      </c>
      <c r="D1170" s="4" vm="2263">
        <f ca="1"/>
        <v>4407.95</v>
      </c>
    </row>
    <row r="1171" spans="3:4" x14ac:dyDescent="0.35">
      <c r="C1171" s="4" vm="2264">
        <f ca="1"/>
        <v>44480</v>
      </c>
      <c r="D1171" s="4" vm="2265">
        <f ca="1"/>
        <v>4719.45</v>
      </c>
    </row>
    <row r="1172" spans="3:4" x14ac:dyDescent="0.35">
      <c r="C1172" s="4" vm="2266">
        <f ca="1"/>
        <v>44481</v>
      </c>
      <c r="D1172" s="4" vm="2267">
        <f ca="1"/>
        <v>4739</v>
      </c>
    </row>
    <row r="1173" spans="3:4" x14ac:dyDescent="0.35">
      <c r="C1173" s="4" vm="2268">
        <f ca="1"/>
        <v>44482</v>
      </c>
      <c r="D1173" s="4" vm="2269">
        <f ca="1"/>
        <v>5117.1499999999996</v>
      </c>
    </row>
    <row r="1174" spans="3:4" x14ac:dyDescent="0.35">
      <c r="C1174" s="4" vm="2270">
        <f ca="1"/>
        <v>44483</v>
      </c>
      <c r="D1174" s="4" vm="2271">
        <f ca="1"/>
        <v>5323.75</v>
      </c>
    </row>
    <row r="1175" spans="3:4" x14ac:dyDescent="0.35">
      <c r="C1175" s="4" vm="2272">
        <f ca="1"/>
        <v>44487</v>
      </c>
      <c r="D1175" s="4" vm="2273">
        <f ca="1"/>
        <v>4897.8</v>
      </c>
    </row>
    <row r="1176" spans="3:4" x14ac:dyDescent="0.35">
      <c r="C1176" s="4" vm="2274">
        <f ca="1"/>
        <v>44488</v>
      </c>
      <c r="D1176" s="4" vm="2275">
        <f ca="1"/>
        <v>4754.55</v>
      </c>
    </row>
    <row r="1177" spans="3:4" x14ac:dyDescent="0.35">
      <c r="C1177" s="4" vm="2276">
        <f ca="1"/>
        <v>44489</v>
      </c>
      <c r="D1177" s="4" vm="2277">
        <f ca="1"/>
        <v>4596.3999999999996</v>
      </c>
    </row>
    <row r="1178" spans="3:4" x14ac:dyDescent="0.35">
      <c r="C1178" s="4" vm="2278">
        <f ca="1"/>
        <v>44490</v>
      </c>
      <c r="D1178" s="4" vm="2279">
        <f ca="1"/>
        <v>4521.25</v>
      </c>
    </row>
    <row r="1179" spans="3:4" x14ac:dyDescent="0.35">
      <c r="C1179" s="4" vm="2280">
        <f ca="1"/>
        <v>44491</v>
      </c>
      <c r="D1179" s="4" vm="2281">
        <f ca="1"/>
        <v>4521.45</v>
      </c>
    </row>
    <row r="1180" spans="3:4" x14ac:dyDescent="0.35">
      <c r="C1180" s="4" vm="2282">
        <f ca="1"/>
        <v>44494</v>
      </c>
      <c r="D1180" s="4" vm="2283">
        <f ca="1"/>
        <v>4400.6000000000004</v>
      </c>
    </row>
    <row r="1181" spans="3:4" x14ac:dyDescent="0.35">
      <c r="C1181" s="4" vm="2284">
        <f ca="1"/>
        <v>44495</v>
      </c>
      <c r="D1181" s="4" vm="2285">
        <f ca="1"/>
        <v>4568.5</v>
      </c>
    </row>
    <row r="1182" spans="3:4" x14ac:dyDescent="0.35">
      <c r="C1182" s="4" vm="2286">
        <f ca="1"/>
        <v>44496</v>
      </c>
      <c r="D1182" s="4" vm="2287">
        <f ca="1"/>
        <v>4733</v>
      </c>
    </row>
    <row r="1183" spans="3:4" x14ac:dyDescent="0.35">
      <c r="C1183" s="4" vm="2288">
        <f ca="1"/>
        <v>44497</v>
      </c>
      <c r="D1183" s="4" vm="2289">
        <f ca="1"/>
        <v>4675.6499999999996</v>
      </c>
    </row>
    <row r="1184" spans="3:4" x14ac:dyDescent="0.35">
      <c r="C1184" s="4" vm="2290">
        <f ca="1"/>
        <v>44498</v>
      </c>
      <c r="D1184" s="4" vm="2291">
        <f ca="1"/>
        <v>4635.45</v>
      </c>
    </row>
    <row r="1185" spans="3:4" x14ac:dyDescent="0.35">
      <c r="C1185" s="4" vm="2292">
        <f ca="1"/>
        <v>44501</v>
      </c>
      <c r="D1185" s="4" vm="2293">
        <f ca="1"/>
        <v>4564.75</v>
      </c>
    </row>
    <row r="1186" spans="3:4" x14ac:dyDescent="0.35">
      <c r="C1186" s="4" vm="2294">
        <f ca="1"/>
        <v>44502</v>
      </c>
      <c r="D1186" s="4" vm="2295">
        <f ca="1"/>
        <v>4597.05</v>
      </c>
    </row>
    <row r="1187" spans="3:4" x14ac:dyDescent="0.35">
      <c r="C1187" s="4" vm="2296">
        <f ca="1"/>
        <v>44503</v>
      </c>
      <c r="D1187" s="4" vm="2297">
        <f ca="1"/>
        <v>4741.3</v>
      </c>
    </row>
    <row r="1188" spans="3:4" x14ac:dyDescent="0.35">
      <c r="C1188" s="4" vm="2298">
        <f ca="1"/>
        <v>44504</v>
      </c>
      <c r="D1188" s="4" vm="2299">
        <f ca="1"/>
        <v>4783.7</v>
      </c>
    </row>
    <row r="1189" spans="3:4" x14ac:dyDescent="0.35">
      <c r="C1189" s="4" vm="2300">
        <f ca="1"/>
        <v>44508</v>
      </c>
      <c r="D1189" s="4" vm="2301">
        <f ca="1"/>
        <v>4748.5</v>
      </c>
    </row>
    <row r="1190" spans="3:4" x14ac:dyDescent="0.35">
      <c r="C1190" s="4" vm="2302">
        <f ca="1"/>
        <v>44509</v>
      </c>
      <c r="D1190" s="4" vm="2303">
        <f ca="1"/>
        <v>4757.1499999999996</v>
      </c>
    </row>
    <row r="1191" spans="3:4" x14ac:dyDescent="0.35">
      <c r="C1191" s="4" vm="2304">
        <f ca="1"/>
        <v>44510</v>
      </c>
      <c r="D1191" s="4" vm="2305">
        <f ca="1"/>
        <v>4960.3</v>
      </c>
    </row>
    <row r="1192" spans="3:4" x14ac:dyDescent="0.35">
      <c r="C1192" s="4" vm="2306">
        <f ca="1"/>
        <v>44511</v>
      </c>
      <c r="D1192" s="4" vm="2307">
        <f ca="1"/>
        <v>4997.75</v>
      </c>
    </row>
    <row r="1193" spans="3:4" x14ac:dyDescent="0.35">
      <c r="C1193" s="4" vm="2308">
        <f ca="1"/>
        <v>44512</v>
      </c>
      <c r="D1193" s="4" vm="2309">
        <f ca="1"/>
        <v>5078.55</v>
      </c>
    </row>
    <row r="1194" spans="3:4" x14ac:dyDescent="0.35">
      <c r="C1194" s="4" vm="2310">
        <f ca="1"/>
        <v>44515</v>
      </c>
      <c r="D1194" s="4" vm="2311">
        <f ca="1"/>
        <v>5023.3</v>
      </c>
    </row>
    <row r="1195" spans="3:4" x14ac:dyDescent="0.35">
      <c r="C1195" s="4" vm="2312">
        <f ca="1"/>
        <v>44516</v>
      </c>
      <c r="D1195" s="4" vm="2313">
        <f ca="1"/>
        <v>5081.5</v>
      </c>
    </row>
    <row r="1196" spans="3:4" x14ac:dyDescent="0.35">
      <c r="C1196" s="4" vm="2314">
        <f ca="1"/>
        <v>44517</v>
      </c>
      <c r="D1196" s="4" vm="2315">
        <f ca="1"/>
        <v>5126.3999999999996</v>
      </c>
    </row>
    <row r="1197" spans="3:4" x14ac:dyDescent="0.35">
      <c r="C1197" s="4" vm="2316">
        <f ca="1"/>
        <v>44518</v>
      </c>
      <c r="D1197" s="4" vm="2317">
        <f ca="1"/>
        <v>5080.8999999999996</v>
      </c>
    </row>
    <row r="1198" spans="3:4" x14ac:dyDescent="0.35">
      <c r="C1198" s="4" vm="2318">
        <f ca="1"/>
        <v>44522</v>
      </c>
      <c r="D1198" s="4" vm="2319">
        <f ca="1"/>
        <v>4828.3</v>
      </c>
    </row>
    <row r="1199" spans="3:4" x14ac:dyDescent="0.35">
      <c r="C1199" s="4" vm="2320">
        <f ca="1"/>
        <v>44523</v>
      </c>
      <c r="D1199" s="4" vm="2321">
        <f ca="1"/>
        <v>4843.3</v>
      </c>
    </row>
    <row r="1200" spans="3:4" x14ac:dyDescent="0.35">
      <c r="C1200" s="4" vm="2322">
        <f ca="1"/>
        <v>44524</v>
      </c>
      <c r="D1200" s="4" vm="2323">
        <f ca="1"/>
        <v>4882.6000000000004</v>
      </c>
    </row>
    <row r="1201" spans="3:4" x14ac:dyDescent="0.35">
      <c r="C1201" s="4" vm="2324">
        <f ca="1"/>
        <v>44525</v>
      </c>
      <c r="D1201" s="4" vm="2325">
        <f ca="1"/>
        <v>4894.5</v>
      </c>
    </row>
    <row r="1202" spans="3:4" x14ac:dyDescent="0.35">
      <c r="C1202" s="4" vm="2326">
        <f ca="1"/>
        <v>44526</v>
      </c>
      <c r="D1202" s="4" vm="2327">
        <f ca="1"/>
        <v>4718.75</v>
      </c>
    </row>
    <row r="1203" spans="3:4" x14ac:dyDescent="0.35">
      <c r="C1203" s="4" vm="2328">
        <f ca="1"/>
        <v>44529</v>
      </c>
      <c r="D1203" s="4" vm="2329">
        <f ca="1"/>
        <v>4673.3500000000004</v>
      </c>
    </row>
    <row r="1204" spans="3:4" x14ac:dyDescent="0.35">
      <c r="C1204" s="4" vm="2330">
        <f ca="1"/>
        <v>44530</v>
      </c>
      <c r="D1204" s="4" vm="2331">
        <f ca="1"/>
        <v>4710.8999999999996</v>
      </c>
    </row>
    <row r="1205" spans="3:4" x14ac:dyDescent="0.35">
      <c r="C1205" s="4" vm="2332">
        <f ca="1"/>
        <v>44531</v>
      </c>
      <c r="D1205" s="4" vm="2333">
        <f ca="1"/>
        <v>4693.7</v>
      </c>
    </row>
    <row r="1206" spans="3:4" x14ac:dyDescent="0.35">
      <c r="C1206" s="4" vm="2334">
        <f ca="1"/>
        <v>44532</v>
      </c>
      <c r="D1206" s="4" vm="2335">
        <f ca="1"/>
        <v>4782.95</v>
      </c>
    </row>
    <row r="1207" spans="3:4" x14ac:dyDescent="0.35">
      <c r="C1207" s="4" vm="2336">
        <f ca="1"/>
        <v>44533</v>
      </c>
      <c r="D1207" s="4" vm="2337">
        <f ca="1"/>
        <v>4799.05</v>
      </c>
    </row>
    <row r="1208" spans="3:4" x14ac:dyDescent="0.35">
      <c r="C1208" s="4" vm="2338">
        <f ca="1"/>
        <v>44536</v>
      </c>
      <c r="D1208" s="4" vm="2339">
        <f ca="1"/>
        <v>4593.45</v>
      </c>
    </row>
    <row r="1209" spans="3:4" x14ac:dyDescent="0.35">
      <c r="C1209" s="4" vm="2340">
        <f ca="1"/>
        <v>44537</v>
      </c>
      <c r="D1209" s="4" vm="2341">
        <f ca="1"/>
        <v>4660.6499999999996</v>
      </c>
    </row>
    <row r="1210" spans="3:4" x14ac:dyDescent="0.35">
      <c r="C1210" s="4" vm="2342">
        <f ca="1"/>
        <v>44538</v>
      </c>
      <c r="D1210" s="4" vm="2343">
        <f ca="1"/>
        <v>4814.6000000000004</v>
      </c>
    </row>
    <row r="1211" spans="3:4" x14ac:dyDescent="0.35">
      <c r="C1211" s="4" vm="2344">
        <f ca="1"/>
        <v>44539</v>
      </c>
      <c r="D1211" s="4" vm="2345">
        <f ca="1"/>
        <v>4821.2</v>
      </c>
    </row>
    <row r="1212" spans="3:4" x14ac:dyDescent="0.35">
      <c r="C1212" s="4" vm="2346">
        <f ca="1"/>
        <v>44540</v>
      </c>
      <c r="D1212" s="4" vm="2347">
        <f ca="1"/>
        <v>4796.6000000000004</v>
      </c>
    </row>
    <row r="1213" spans="3:4" x14ac:dyDescent="0.35">
      <c r="C1213" s="4" vm="2348">
        <f ca="1"/>
        <v>44543</v>
      </c>
      <c r="D1213" s="4" vm="2349">
        <f ca="1"/>
        <v>4765.8</v>
      </c>
    </row>
    <row r="1214" spans="3:4" x14ac:dyDescent="0.35">
      <c r="C1214" s="4" vm="2350">
        <f ca="1"/>
        <v>44544</v>
      </c>
      <c r="D1214" s="4" vm="2351">
        <f ca="1"/>
        <v>4814.3999999999996</v>
      </c>
    </row>
    <row r="1215" spans="3:4" x14ac:dyDescent="0.35">
      <c r="C1215" s="4" vm="2352">
        <f ca="1"/>
        <v>44545</v>
      </c>
      <c r="D1215" s="4" vm="2353">
        <f ca="1"/>
        <v>4749.45</v>
      </c>
    </row>
    <row r="1216" spans="3:4" x14ac:dyDescent="0.35">
      <c r="C1216" s="4" vm="2354">
        <f ca="1"/>
        <v>44546</v>
      </c>
      <c r="D1216" s="4" vm="2355">
        <f ca="1"/>
        <v>4742.1000000000004</v>
      </c>
    </row>
    <row r="1217" spans="3:4" x14ac:dyDescent="0.35">
      <c r="C1217" s="4" vm="2356">
        <f ca="1"/>
        <v>44547</v>
      </c>
      <c r="D1217" s="4" vm="2357">
        <f ca="1"/>
        <v>4697.8</v>
      </c>
    </row>
    <row r="1218" spans="3:4" x14ac:dyDescent="0.35">
      <c r="C1218" s="4" vm="2358">
        <f ca="1"/>
        <v>44550</v>
      </c>
      <c r="D1218" s="4" vm="2359">
        <f ca="1"/>
        <v>4618.95</v>
      </c>
    </row>
    <row r="1219" spans="3:4" x14ac:dyDescent="0.35">
      <c r="C1219" s="4" vm="2360">
        <f ca="1"/>
        <v>44551</v>
      </c>
      <c r="D1219" s="4" vm="2361">
        <f ca="1"/>
        <v>4587.3999999999996</v>
      </c>
    </row>
    <row r="1220" spans="3:4" x14ac:dyDescent="0.35">
      <c r="C1220" s="4" vm="2362">
        <f ca="1"/>
        <v>44552</v>
      </c>
      <c r="D1220" s="4" vm="2363">
        <f ca="1"/>
        <v>4655.8500000000004</v>
      </c>
    </row>
    <row r="1221" spans="3:4" x14ac:dyDescent="0.35">
      <c r="C1221" s="4" vm="2364">
        <f ca="1"/>
        <v>44553</v>
      </c>
      <c r="D1221" s="4" vm="2365">
        <f ca="1"/>
        <v>4647.8999999999996</v>
      </c>
    </row>
    <row r="1222" spans="3:4" x14ac:dyDescent="0.35">
      <c r="C1222" s="4" vm="2366">
        <f ca="1"/>
        <v>44554</v>
      </c>
      <c r="D1222" s="4" vm="2367">
        <f ca="1"/>
        <v>4628.8999999999996</v>
      </c>
    </row>
    <row r="1223" spans="3:4" x14ac:dyDescent="0.35">
      <c r="C1223" s="4" vm="2368">
        <f ca="1"/>
        <v>44557</v>
      </c>
      <c r="D1223" s="4" vm="2369">
        <f ca="1"/>
        <v>4668.6499999999996</v>
      </c>
    </row>
    <row r="1224" spans="3:4" x14ac:dyDescent="0.35">
      <c r="C1224" s="4" vm="2370">
        <f ca="1"/>
        <v>44558</v>
      </c>
      <c r="D1224" s="4" vm="2371">
        <f ca="1"/>
        <v>4721.95</v>
      </c>
    </row>
    <row r="1225" spans="3:4" x14ac:dyDescent="0.35">
      <c r="C1225" s="4" vm="2372">
        <f ca="1"/>
        <v>44559</v>
      </c>
      <c r="D1225" s="4" vm="2373">
        <f ca="1"/>
        <v>4683.95</v>
      </c>
    </row>
    <row r="1226" spans="3:4" x14ac:dyDescent="0.35">
      <c r="C1226" s="4" vm="2374">
        <f ca="1"/>
        <v>44560</v>
      </c>
      <c r="D1226" s="4" vm="2375">
        <f ca="1"/>
        <v>4639.3500000000004</v>
      </c>
    </row>
    <row r="1227" spans="3:4" x14ac:dyDescent="0.35">
      <c r="C1227" s="4" vm="2376">
        <f ca="1"/>
        <v>44561</v>
      </c>
      <c r="D1227" s="4" vm="2377">
        <f ca="1"/>
        <v>4671.45</v>
      </c>
    </row>
    <row r="1228" spans="3:4" x14ac:dyDescent="0.35">
      <c r="C1228" s="4" vm="2378">
        <f ca="1"/>
        <v>44564</v>
      </c>
      <c r="D1228" s="4" vm="2379">
        <f ca="1"/>
        <v>4711.5</v>
      </c>
    </row>
    <row r="1229" spans="3:4" x14ac:dyDescent="0.35">
      <c r="C1229" s="4" vm="2380">
        <f ca="1"/>
        <v>44565</v>
      </c>
      <c r="D1229" s="4" vm="2381">
        <f ca="1"/>
        <v>4726.95</v>
      </c>
    </row>
    <row r="1230" spans="3:4" x14ac:dyDescent="0.35">
      <c r="C1230" s="4" vm="2382">
        <f ca="1"/>
        <v>44566</v>
      </c>
      <c r="D1230" s="4" vm="2383">
        <f ca="1"/>
        <v>4687.3999999999996</v>
      </c>
    </row>
    <row r="1231" spans="3:4" x14ac:dyDescent="0.35">
      <c r="C1231" s="4" vm="2384">
        <f ca="1"/>
        <v>44567</v>
      </c>
      <c r="D1231" s="4" vm="2385">
        <f ca="1"/>
        <v>4705.6499999999996</v>
      </c>
    </row>
    <row r="1232" spans="3:4" x14ac:dyDescent="0.35">
      <c r="C1232" s="4" vm="2386">
        <f ca="1"/>
        <v>44568</v>
      </c>
      <c r="D1232" s="4" vm="2387">
        <f ca="1"/>
        <v>4731.3500000000004</v>
      </c>
    </row>
    <row r="1233" spans="3:4" x14ac:dyDescent="0.35">
      <c r="C1233" s="4" vm="2388">
        <f ca="1"/>
        <v>44571</v>
      </c>
      <c r="D1233" s="4" vm="2389">
        <f ca="1"/>
        <v>4633.55</v>
      </c>
    </row>
    <row r="1234" spans="3:4" x14ac:dyDescent="0.35">
      <c r="C1234" s="4" vm="2390">
        <f ca="1"/>
        <v>44572</v>
      </c>
      <c r="D1234" s="4" vm="2391">
        <f ca="1"/>
        <v>4504.8999999999996</v>
      </c>
    </row>
    <row r="1235" spans="3:4" x14ac:dyDescent="0.35">
      <c r="C1235" s="4" vm="2392">
        <f ca="1"/>
        <v>44573</v>
      </c>
      <c r="D1235" s="4" vm="2393">
        <f ca="1"/>
        <v>4276.1000000000004</v>
      </c>
    </row>
    <row r="1236" spans="3:4" x14ac:dyDescent="0.35">
      <c r="C1236" s="4" vm="2394">
        <f ca="1"/>
        <v>44574</v>
      </c>
      <c r="D1236" s="4" vm="2395">
        <f ca="1"/>
        <v>4254.6000000000004</v>
      </c>
    </row>
    <row r="1237" spans="3:4" x14ac:dyDescent="0.35">
      <c r="C1237" s="4" vm="2396">
        <f ca="1"/>
        <v>44575</v>
      </c>
      <c r="D1237" s="4" vm="2397">
        <f ca="1"/>
        <v>4322.7</v>
      </c>
    </row>
    <row r="1238" spans="3:4" x14ac:dyDescent="0.35">
      <c r="C1238" s="4" vm="2398">
        <f ca="1"/>
        <v>44578</v>
      </c>
      <c r="D1238" s="4" vm="2399">
        <f ca="1"/>
        <v>4400.5</v>
      </c>
    </row>
    <row r="1239" spans="3:4" x14ac:dyDescent="0.35">
      <c r="C1239" s="4" vm="2400">
        <f ca="1"/>
        <v>44579</v>
      </c>
      <c r="D1239" s="4" vm="2401">
        <f ca="1"/>
        <v>4441.1499999999996</v>
      </c>
    </row>
    <row r="1240" spans="3:4" x14ac:dyDescent="0.35">
      <c r="C1240" s="4" vm="2402">
        <f ca="1"/>
        <v>44580</v>
      </c>
      <c r="D1240" s="4" vm="2403">
        <f ca="1"/>
        <v>4483.3999999999996</v>
      </c>
    </row>
    <row r="1241" spans="3:4" x14ac:dyDescent="0.35">
      <c r="C1241" s="4" vm="2404">
        <f ca="1"/>
        <v>44581</v>
      </c>
      <c r="D1241" s="4" vm="2405">
        <f ca="1"/>
        <v>4483.55</v>
      </c>
    </row>
    <row r="1242" spans="3:4" x14ac:dyDescent="0.35">
      <c r="C1242" s="4" vm="2406">
        <f ca="1"/>
        <v>44582</v>
      </c>
      <c r="D1242" s="4" vm="2407">
        <f ca="1"/>
        <v>4299.8</v>
      </c>
    </row>
    <row r="1243" spans="3:4" x14ac:dyDescent="0.35">
      <c r="C1243" s="4" vm="2408">
        <f ca="1"/>
        <v>44585</v>
      </c>
      <c r="D1243" s="4" vm="2409">
        <f ca="1"/>
        <v>4035.3</v>
      </c>
    </row>
    <row r="1244" spans="3:4" x14ac:dyDescent="0.35">
      <c r="C1244" s="4" vm="2410">
        <f ca="1"/>
        <v>44586</v>
      </c>
      <c r="D1244" s="4" vm="2411">
        <f ca="1"/>
        <v>4095.45</v>
      </c>
    </row>
    <row r="1245" spans="3:4" x14ac:dyDescent="0.35">
      <c r="C1245" s="4" vm="2412">
        <f ca="1"/>
        <v>44588</v>
      </c>
      <c r="D1245" s="4" vm="2413">
        <f ca="1"/>
        <v>4063.3</v>
      </c>
    </row>
    <row r="1246" spans="3:4" x14ac:dyDescent="0.35">
      <c r="C1246" s="4" vm="2414">
        <f ca="1"/>
        <v>44589</v>
      </c>
      <c r="D1246" s="4" vm="2415">
        <f ca="1"/>
        <v>4076</v>
      </c>
    </row>
    <row r="1247" spans="3:4" x14ac:dyDescent="0.35">
      <c r="C1247" s="4" vm="2416">
        <f ca="1"/>
        <v>44592</v>
      </c>
      <c r="D1247" s="4" vm="2417">
        <f ca="1"/>
        <v>4114.3500000000004</v>
      </c>
    </row>
    <row r="1248" spans="3:4" x14ac:dyDescent="0.35">
      <c r="C1248" s="4" vm="2418">
        <f ca="1"/>
        <v>44593</v>
      </c>
      <c r="D1248" s="4" vm="2419">
        <f ca="1"/>
        <v>4225.6000000000004</v>
      </c>
    </row>
    <row r="1249" spans="3:4" x14ac:dyDescent="0.35">
      <c r="C1249" s="4" vm="2420">
        <f ca="1"/>
        <v>44594</v>
      </c>
      <c r="D1249" s="4" vm="2421">
        <f ca="1"/>
        <v>4236.6499999999996</v>
      </c>
    </row>
    <row r="1250" spans="3:4" x14ac:dyDescent="0.35">
      <c r="C1250" s="4" vm="2422">
        <f ca="1"/>
        <v>44595</v>
      </c>
      <c r="D1250" s="4" vm="2423">
        <f ca="1"/>
        <v>4140</v>
      </c>
    </row>
    <row r="1251" spans="3:4" x14ac:dyDescent="0.35">
      <c r="C1251" s="4" vm="2424">
        <f ca="1"/>
        <v>44596</v>
      </c>
      <c r="D1251" s="4" vm="2425">
        <f ca="1"/>
        <v>4081.9</v>
      </c>
    </row>
    <row r="1252" spans="3:4" x14ac:dyDescent="0.35">
      <c r="C1252" s="4" vm="2426">
        <f ca="1"/>
        <v>44599</v>
      </c>
      <c r="D1252" s="4" vm="2427">
        <f ca="1"/>
        <v>4073.55</v>
      </c>
    </row>
    <row r="1253" spans="3:4" x14ac:dyDescent="0.35">
      <c r="C1253" s="4" vm="2428">
        <f ca="1"/>
        <v>44600</v>
      </c>
      <c r="D1253" s="4" vm="2429">
        <f ca="1"/>
        <v>4015</v>
      </c>
    </row>
    <row r="1254" spans="3:4" x14ac:dyDescent="0.35">
      <c r="C1254" s="4" vm="2430">
        <f ca="1"/>
        <v>44601</v>
      </c>
      <c r="D1254" s="4" vm="2431">
        <f ca="1"/>
        <v>4002.1</v>
      </c>
    </row>
    <row r="1255" spans="3:4" x14ac:dyDescent="0.35">
      <c r="C1255" s="4" vm="2432">
        <f ca="1"/>
        <v>44602</v>
      </c>
      <c r="D1255" s="4" vm="2433">
        <f ca="1"/>
        <v>4162.7</v>
      </c>
    </row>
    <row r="1256" spans="3:4" x14ac:dyDescent="0.35">
      <c r="C1256" s="4" vm="2434">
        <f ca="1"/>
        <v>44603</v>
      </c>
      <c r="D1256" s="4" vm="2435">
        <f ca="1"/>
        <v>4142.25</v>
      </c>
    </row>
    <row r="1257" spans="3:4" x14ac:dyDescent="0.35">
      <c r="C1257" s="4" vm="2436">
        <f ca="1"/>
        <v>44606</v>
      </c>
      <c r="D1257" s="4" vm="2437">
        <f ca="1"/>
        <v>3979.75</v>
      </c>
    </row>
    <row r="1258" spans="3:4" x14ac:dyDescent="0.35">
      <c r="C1258" s="4" vm="2438">
        <f ca="1"/>
        <v>44607</v>
      </c>
      <c r="D1258" s="4" vm="2439">
        <f ca="1"/>
        <v>4081.75</v>
      </c>
    </row>
    <row r="1259" spans="3:4" x14ac:dyDescent="0.35">
      <c r="C1259" s="4" vm="2440">
        <f ca="1"/>
        <v>44608</v>
      </c>
      <c r="D1259" s="4" vm="2441">
        <f ca="1"/>
        <v>4051.15</v>
      </c>
    </row>
    <row r="1260" spans="3:4" x14ac:dyDescent="0.35">
      <c r="C1260" s="4" vm="2442">
        <f ca="1"/>
        <v>44609</v>
      </c>
      <c r="D1260" s="4" vm="2443">
        <f ca="1"/>
        <v>4115.3999999999996</v>
      </c>
    </row>
    <row r="1261" spans="3:4" x14ac:dyDescent="0.35">
      <c r="C1261" s="4" vm="2444">
        <f ca="1"/>
        <v>44610</v>
      </c>
      <c r="D1261" s="4" vm="2445">
        <f ca="1"/>
        <v>4073.1</v>
      </c>
    </row>
    <row r="1262" spans="3:4" x14ac:dyDescent="0.35">
      <c r="C1262" s="4" vm="2446">
        <f ca="1"/>
        <v>44613</v>
      </c>
      <c r="D1262" s="4" vm="2447">
        <f ca="1"/>
        <v>4096.6000000000004</v>
      </c>
    </row>
    <row r="1263" spans="3:4" x14ac:dyDescent="0.35">
      <c r="C1263" s="4" vm="2448">
        <f ca="1"/>
        <v>44614</v>
      </c>
      <c r="D1263" s="4" vm="2449">
        <f ca="1"/>
        <v>4157.1000000000004</v>
      </c>
    </row>
    <row r="1264" spans="3:4" x14ac:dyDescent="0.35">
      <c r="C1264" s="4" vm="2450">
        <f ca="1"/>
        <v>44615</v>
      </c>
      <c r="D1264" s="4" vm="2451">
        <f ca="1"/>
        <v>4193.45</v>
      </c>
    </row>
    <row r="1265" spans="3:4" x14ac:dyDescent="0.35">
      <c r="C1265" s="4" vm="2452">
        <f ca="1"/>
        <v>44616</v>
      </c>
      <c r="D1265" s="4" vm="2453">
        <f ca="1"/>
        <v>4014.65</v>
      </c>
    </row>
    <row r="1266" spans="3:4" x14ac:dyDescent="0.35">
      <c r="C1266" s="4" vm="2454">
        <f ca="1"/>
        <v>44617</v>
      </c>
      <c r="D1266" s="4" vm="2455">
        <f ca="1"/>
        <v>4190.75</v>
      </c>
    </row>
    <row r="1267" spans="3:4" x14ac:dyDescent="0.35">
      <c r="C1267" s="4" vm="2456">
        <f ca="1"/>
        <v>44620</v>
      </c>
      <c r="D1267" s="4" vm="2457">
        <f ca="1"/>
        <v>4340.3500000000004</v>
      </c>
    </row>
    <row r="1268" spans="3:4" x14ac:dyDescent="0.35">
      <c r="C1268" s="4" vm="2458">
        <f ca="1"/>
        <v>44622</v>
      </c>
      <c r="D1268" s="4" vm="2459">
        <f ca="1"/>
        <v>4295.1499999999996</v>
      </c>
    </row>
    <row r="1269" spans="3:4" x14ac:dyDescent="0.35">
      <c r="C1269" s="4" vm="2460">
        <f ca="1"/>
        <v>44623</v>
      </c>
      <c r="D1269" s="4" vm="2461">
        <f ca="1"/>
        <v>4276.5</v>
      </c>
    </row>
    <row r="1270" spans="3:4" x14ac:dyDescent="0.35">
      <c r="C1270" s="4" vm="2462">
        <f ca="1"/>
        <v>44624</v>
      </c>
      <c r="D1270" s="4" vm="2463">
        <f ca="1"/>
        <v>4110.2</v>
      </c>
    </row>
    <row r="1271" spans="3:4" x14ac:dyDescent="0.35">
      <c r="C1271" s="4" vm="2464">
        <f ca="1"/>
        <v>44627</v>
      </c>
      <c r="D1271" s="4" vm="2465">
        <f ca="1"/>
        <v>3991.65</v>
      </c>
    </row>
    <row r="1272" spans="3:4" x14ac:dyDescent="0.35">
      <c r="C1272" s="4" vm="2466">
        <f ca="1"/>
        <v>44628</v>
      </c>
      <c r="D1272" s="4" vm="2467">
        <f ca="1"/>
        <v>4124</v>
      </c>
    </row>
    <row r="1273" spans="3:4" x14ac:dyDescent="0.35">
      <c r="C1273" s="4" vm="2468">
        <f ca="1"/>
        <v>44629</v>
      </c>
      <c r="D1273" s="4" vm="2469">
        <f ca="1"/>
        <v>4096.7</v>
      </c>
    </row>
    <row r="1274" spans="3:4" x14ac:dyDescent="0.35">
      <c r="C1274" s="4" vm="2470">
        <f ca="1"/>
        <v>44630</v>
      </c>
      <c r="D1274" s="4" vm="2471">
        <f ca="1"/>
        <v>4168.6000000000004</v>
      </c>
    </row>
    <row r="1275" spans="3:4" x14ac:dyDescent="0.35">
      <c r="C1275" s="4" vm="2472">
        <f ca="1"/>
        <v>44631</v>
      </c>
      <c r="D1275" s="4" vm="2473">
        <f ca="1"/>
        <v>4198.95</v>
      </c>
    </row>
    <row r="1276" spans="3:4" x14ac:dyDescent="0.35">
      <c r="C1276" s="4" vm="2474">
        <f ca="1"/>
        <v>44634</v>
      </c>
      <c r="D1276" s="4" vm="2475">
        <f ca="1"/>
        <v>4168.25</v>
      </c>
    </row>
    <row r="1277" spans="3:4" x14ac:dyDescent="0.35">
      <c r="C1277" s="4" vm="2476">
        <f ca="1"/>
        <v>44635</v>
      </c>
      <c r="D1277" s="4" vm="2477">
        <f ca="1"/>
        <v>4231.05</v>
      </c>
    </row>
    <row r="1278" spans="3:4" x14ac:dyDescent="0.35">
      <c r="C1278" s="4" vm="2478">
        <f ca="1"/>
        <v>44636</v>
      </c>
      <c r="D1278" s="4" vm="2479">
        <f ca="1"/>
        <v>4169.55</v>
      </c>
    </row>
    <row r="1279" spans="3:4" x14ac:dyDescent="0.35">
      <c r="C1279" s="4" vm="2480">
        <f ca="1"/>
        <v>44637</v>
      </c>
      <c r="D1279" s="4" vm="2481">
        <f ca="1"/>
        <v>4192.75</v>
      </c>
    </row>
    <row r="1280" spans="3:4" x14ac:dyDescent="0.35">
      <c r="C1280" s="4" vm="2482">
        <f ca="1"/>
        <v>44641</v>
      </c>
      <c r="D1280" s="4" vm="2483">
        <f ca="1"/>
        <v>4095.2</v>
      </c>
    </row>
    <row r="1281" spans="3:4" x14ac:dyDescent="0.35">
      <c r="C1281" s="4" vm="2484">
        <f ca="1"/>
        <v>44642</v>
      </c>
      <c r="D1281" s="4" vm="2485">
        <f ca="1"/>
        <v>4054</v>
      </c>
    </row>
    <row r="1282" spans="3:4" x14ac:dyDescent="0.35">
      <c r="C1282" s="4" vm="2486">
        <f ca="1"/>
        <v>44643</v>
      </c>
      <c r="D1282" s="4" vm="2487">
        <f ca="1"/>
        <v>4091.35</v>
      </c>
    </row>
    <row r="1283" spans="3:4" x14ac:dyDescent="0.35">
      <c r="C1283" s="4" vm="2488">
        <f ca="1"/>
        <v>44644</v>
      </c>
      <c r="D1283" s="4" vm="2489">
        <f ca="1"/>
        <v>4042.85</v>
      </c>
    </row>
    <row r="1284" spans="3:4" x14ac:dyDescent="0.35">
      <c r="C1284" s="4" vm="2490">
        <f ca="1"/>
        <v>44645</v>
      </c>
      <c r="D1284" s="4" vm="2491">
        <f ca="1"/>
        <v>4001.3</v>
      </c>
    </row>
    <row r="1285" spans="3:4" x14ac:dyDescent="0.35">
      <c r="C1285" s="4" vm="2492">
        <f ca="1"/>
        <v>44648</v>
      </c>
      <c r="D1285" s="4" vm="2493">
        <f ca="1"/>
        <v>4010.05</v>
      </c>
    </row>
    <row r="1286" spans="3:4" x14ac:dyDescent="0.35">
      <c r="C1286" s="4" vm="2494">
        <f ca="1"/>
        <v>44649</v>
      </c>
      <c r="D1286" s="4" vm="2495">
        <f ca="1"/>
        <v>4006.1</v>
      </c>
    </row>
    <row r="1287" spans="3:4" x14ac:dyDescent="0.35">
      <c r="C1287" s="4" vm="2496">
        <f ca="1"/>
        <v>44650</v>
      </c>
      <c r="D1287" s="4" vm="2497">
        <f ca="1"/>
        <v>3973.4</v>
      </c>
    </row>
    <row r="1288" spans="3:4" x14ac:dyDescent="0.35">
      <c r="C1288" s="4" vm="2498">
        <f ca="1"/>
        <v>44651</v>
      </c>
      <c r="D1288" s="4" vm="2499">
        <f ca="1"/>
        <v>4003.35</v>
      </c>
    </row>
    <row r="1289" spans="3:4" x14ac:dyDescent="0.35">
      <c r="C1289" s="4" vm="2500">
        <f ca="1"/>
        <v>44652</v>
      </c>
      <c r="D1289" s="4" vm="2501">
        <f ca="1"/>
        <v>4082.2</v>
      </c>
    </row>
    <row r="1290" spans="3:4" x14ac:dyDescent="0.35">
      <c r="C1290" s="4" vm="2502">
        <f ca="1"/>
        <v>44655</v>
      </c>
      <c r="D1290" s="4" vm="2503">
        <f ca="1"/>
        <v>4106.6499999999996</v>
      </c>
    </row>
    <row r="1291" spans="3:4" x14ac:dyDescent="0.35">
      <c r="C1291" s="4" vm="2504">
        <f ca="1"/>
        <v>44656</v>
      </c>
      <c r="D1291" s="4" vm="2505">
        <f ca="1"/>
        <v>4109.7</v>
      </c>
    </row>
    <row r="1292" spans="3:4" x14ac:dyDescent="0.35">
      <c r="C1292" s="4" vm="2506">
        <f ca="1"/>
        <v>44657</v>
      </c>
      <c r="D1292" s="4" vm="2507">
        <f ca="1"/>
        <v>4101.8999999999996</v>
      </c>
    </row>
    <row r="1293" spans="3:4" x14ac:dyDescent="0.35">
      <c r="C1293" s="4" vm="2508">
        <f ca="1"/>
        <v>44658</v>
      </c>
      <c r="D1293" s="4" vm="2509">
        <f ca="1"/>
        <v>4159.7</v>
      </c>
    </row>
    <row r="1294" spans="3:4" x14ac:dyDescent="0.35">
      <c r="C1294" s="4" vm="2510">
        <f ca="1"/>
        <v>44659</v>
      </c>
      <c r="D1294" s="4" vm="2511">
        <f ca="1"/>
        <v>4146.25</v>
      </c>
    </row>
    <row r="1295" spans="3:4" x14ac:dyDescent="0.35">
      <c r="C1295" s="4" vm="2512">
        <f ca="1"/>
        <v>44662</v>
      </c>
      <c r="D1295" s="4" vm="2513">
        <f ca="1"/>
        <v>4171.6000000000004</v>
      </c>
    </row>
    <row r="1296" spans="3:4" x14ac:dyDescent="0.35">
      <c r="C1296" s="4" vm="2514">
        <f ca="1"/>
        <v>44663</v>
      </c>
      <c r="D1296" s="4" vm="2515">
        <f ca="1"/>
        <v>4088.7</v>
      </c>
    </row>
    <row r="1297" spans="3:4" x14ac:dyDescent="0.35">
      <c r="C1297" s="4" vm="2516">
        <f ca="1"/>
        <v>44664</v>
      </c>
      <c r="D1297" s="4" vm="2517">
        <f ca="1"/>
        <v>4090.9</v>
      </c>
    </row>
    <row r="1298" spans="3:4" x14ac:dyDescent="0.35">
      <c r="C1298" s="4" vm="2518">
        <f ca="1"/>
        <v>44669</v>
      </c>
      <c r="D1298" s="4" vm="2519">
        <f ca="1"/>
        <v>4056</v>
      </c>
    </row>
    <row r="1299" spans="3:4" x14ac:dyDescent="0.35">
      <c r="C1299" s="4" vm="2520">
        <f ca="1"/>
        <v>44670</v>
      </c>
      <c r="D1299" s="4" vm="2521">
        <f ca="1"/>
        <v>4008.9</v>
      </c>
    </row>
    <row r="1300" spans="3:4" x14ac:dyDescent="0.35">
      <c r="C1300" s="4" vm="2522">
        <f ca="1"/>
        <v>44671</v>
      </c>
      <c r="D1300" s="4" vm="2523">
        <f ca="1"/>
        <v>4054.8</v>
      </c>
    </row>
    <row r="1301" spans="3:4" x14ac:dyDescent="0.35">
      <c r="C1301" s="4" vm="2524">
        <f ca="1"/>
        <v>44672</v>
      </c>
      <c r="D1301" s="4" vm="2525">
        <f ca="1"/>
        <v>4030.25</v>
      </c>
    </row>
    <row r="1302" spans="3:4" x14ac:dyDescent="0.35">
      <c r="C1302" s="4" vm="2526">
        <f ca="1"/>
        <v>44673</v>
      </c>
      <c r="D1302" s="4" vm="2527">
        <f ca="1"/>
        <v>4028.85</v>
      </c>
    </row>
    <row r="1303" spans="3:4" x14ac:dyDescent="0.35">
      <c r="C1303" s="4" vm="2528">
        <f ca="1"/>
        <v>44676</v>
      </c>
      <c r="D1303" s="4" vm="2529">
        <f ca="1"/>
        <v>3989.2</v>
      </c>
    </row>
    <row r="1304" spans="3:4" x14ac:dyDescent="0.35">
      <c r="C1304" s="4" vm="2530">
        <f ca="1"/>
        <v>44677</v>
      </c>
      <c r="D1304" s="4" vm="2531">
        <f ca="1"/>
        <v>4044.25</v>
      </c>
    </row>
    <row r="1305" spans="3:4" x14ac:dyDescent="0.35">
      <c r="C1305" s="4" vm="2532">
        <f ca="1"/>
        <v>44678</v>
      </c>
      <c r="D1305" s="4" vm="2533">
        <f ca="1"/>
        <v>3977.7</v>
      </c>
    </row>
    <row r="1306" spans="3:4" x14ac:dyDescent="0.35">
      <c r="C1306" s="4" vm="2534">
        <f ca="1"/>
        <v>44679</v>
      </c>
      <c r="D1306" s="4" vm="2535">
        <f ca="1"/>
        <v>4024.55</v>
      </c>
    </row>
    <row r="1307" spans="3:4" x14ac:dyDescent="0.35">
      <c r="C1307" s="4" vm="2536">
        <f ca="1"/>
        <v>44680</v>
      </c>
      <c r="D1307" s="4" vm="2537">
        <f ca="1"/>
        <v>3944.25</v>
      </c>
    </row>
    <row r="1308" spans="3:4" x14ac:dyDescent="0.35">
      <c r="C1308" s="4" vm="2538">
        <f ca="1"/>
        <v>44683</v>
      </c>
      <c r="D1308" s="4" vm="2539">
        <f ca="1"/>
        <v>3983.35</v>
      </c>
    </row>
    <row r="1309" spans="3:4" x14ac:dyDescent="0.35">
      <c r="C1309" s="4" vm="2540">
        <f ca="1"/>
        <v>44685</v>
      </c>
      <c r="D1309" s="4" vm="2541">
        <f ca="1"/>
        <v>3867.15</v>
      </c>
    </row>
    <row r="1310" spans="3:4" x14ac:dyDescent="0.35">
      <c r="C1310" s="4" vm="2542">
        <f ca="1"/>
        <v>44686</v>
      </c>
      <c r="D1310" s="4" vm="2543">
        <f ca="1"/>
        <v>3943.8</v>
      </c>
    </row>
    <row r="1311" spans="3:4" x14ac:dyDescent="0.35">
      <c r="C1311" s="4" vm="2544">
        <f ca="1"/>
        <v>44687</v>
      </c>
      <c r="D1311" s="4" vm="2545">
        <f ca="1"/>
        <v>3666.2</v>
      </c>
    </row>
    <row r="1312" spans="3:4" x14ac:dyDescent="0.35">
      <c r="C1312" s="4" vm="2546">
        <f ca="1"/>
        <v>44690</v>
      </c>
      <c r="D1312" s="4" vm="2547">
        <f ca="1"/>
        <v>3520.3</v>
      </c>
    </row>
    <row r="1313" spans="3:4" x14ac:dyDescent="0.35">
      <c r="C1313" s="4" vm="2548">
        <f ca="1"/>
        <v>44691</v>
      </c>
      <c r="D1313" s="4" vm="2549">
        <f ca="1"/>
        <v>3414.95</v>
      </c>
    </row>
    <row r="1314" spans="3:4" x14ac:dyDescent="0.35">
      <c r="C1314" s="4" vm="2550">
        <f ca="1"/>
        <v>44692</v>
      </c>
      <c r="D1314" s="4" vm="2551">
        <f ca="1"/>
        <v>3339.7</v>
      </c>
    </row>
    <row r="1315" spans="3:4" x14ac:dyDescent="0.35">
      <c r="C1315" s="4" vm="2552">
        <f ca="1"/>
        <v>44693</v>
      </c>
      <c r="D1315" s="4" vm="2553">
        <f ca="1"/>
        <v>3270.45</v>
      </c>
    </row>
    <row r="1316" spans="3:4" x14ac:dyDescent="0.35">
      <c r="C1316" s="4" vm="2554">
        <f ca="1"/>
        <v>44694</v>
      </c>
      <c r="D1316" s="4" vm="2555">
        <f ca="1"/>
        <v>3230.6</v>
      </c>
    </row>
    <row r="1317" spans="3:4" x14ac:dyDescent="0.35">
      <c r="C1317" s="4" vm="2556">
        <f ca="1"/>
        <v>44697</v>
      </c>
      <c r="D1317" s="4" vm="2557">
        <f ca="1"/>
        <v>3561.1</v>
      </c>
    </row>
    <row r="1318" spans="3:4" x14ac:dyDescent="0.35">
      <c r="C1318" s="4" vm="2558">
        <f ca="1"/>
        <v>44698</v>
      </c>
      <c r="D1318" s="4" vm="2559">
        <f ca="1"/>
        <v>3657</v>
      </c>
    </row>
    <row r="1319" spans="3:4" x14ac:dyDescent="0.35">
      <c r="C1319" s="4" vm="2560">
        <f ca="1"/>
        <v>44699</v>
      </c>
      <c r="D1319" s="4" vm="2561">
        <f ca="1"/>
        <v>3664.05</v>
      </c>
    </row>
    <row r="1320" spans="3:4" x14ac:dyDescent="0.35">
      <c r="C1320" s="4" vm="2562">
        <f ca="1"/>
        <v>44700</v>
      </c>
      <c r="D1320" s="4" vm="2563">
        <f ca="1"/>
        <v>3614.85</v>
      </c>
    </row>
    <row r="1321" spans="3:4" x14ac:dyDescent="0.35">
      <c r="C1321" s="4" vm="2564">
        <f ca="1"/>
        <v>44701</v>
      </c>
      <c r="D1321" s="4" vm="2565">
        <f ca="1"/>
        <v>3630.4</v>
      </c>
    </row>
    <row r="1322" spans="3:4" x14ac:dyDescent="0.35">
      <c r="C1322" s="4" vm="2566">
        <f ca="1"/>
        <v>44704</v>
      </c>
      <c r="D1322" s="4" vm="2567">
        <f ca="1"/>
        <v>3574.1</v>
      </c>
    </row>
    <row r="1323" spans="3:4" x14ac:dyDescent="0.35">
      <c r="C1323" s="4" vm="2568">
        <f ca="1"/>
        <v>44705</v>
      </c>
      <c r="D1323" s="4" vm="2569">
        <f ca="1"/>
        <v>3656.75</v>
      </c>
    </row>
    <row r="1324" spans="3:4" x14ac:dyDescent="0.35">
      <c r="C1324" s="4" vm="2570">
        <f ca="1"/>
        <v>44706</v>
      </c>
      <c r="D1324" s="4" vm="2571">
        <f ca="1"/>
        <v>3586.45</v>
      </c>
    </row>
    <row r="1325" spans="3:4" x14ac:dyDescent="0.35">
      <c r="C1325" s="4" vm="2572">
        <f ca="1"/>
        <v>44707</v>
      </c>
      <c r="D1325" s="4" vm="2573">
        <f ca="1"/>
        <v>3577.45</v>
      </c>
    </row>
    <row r="1326" spans="3:4" x14ac:dyDescent="0.35">
      <c r="C1326" s="4" vm="2574">
        <f ca="1"/>
        <v>44708</v>
      </c>
      <c r="D1326" s="4" vm="2575">
        <f ca="1"/>
        <v>3613.85</v>
      </c>
    </row>
    <row r="1327" spans="3:4" x14ac:dyDescent="0.35">
      <c r="C1327" s="4" vm="2576">
        <f ca="1"/>
        <v>44711</v>
      </c>
      <c r="D1327" s="4" vm="2577">
        <f ca="1"/>
        <v>3796.4</v>
      </c>
    </row>
    <row r="1328" spans="3:4" x14ac:dyDescent="0.35">
      <c r="C1328" s="4" vm="2578">
        <f ca="1"/>
        <v>44712</v>
      </c>
      <c r="D1328" s="4" vm="2579">
        <f ca="1"/>
        <v>3972.8</v>
      </c>
    </row>
    <row r="1329" spans="3:4" x14ac:dyDescent="0.35">
      <c r="C1329" s="4" vm="2580">
        <f ca="1"/>
        <v>44713</v>
      </c>
      <c r="D1329" s="4" vm="2581">
        <f ca="1"/>
        <v>3874.05</v>
      </c>
    </row>
    <row r="1330" spans="3:4" x14ac:dyDescent="0.35">
      <c r="C1330" s="4" vm="2582">
        <f ca="1"/>
        <v>44714</v>
      </c>
      <c r="D1330" s="4" vm="2583">
        <f ca="1"/>
        <v>3856.9</v>
      </c>
    </row>
    <row r="1331" spans="3:4" x14ac:dyDescent="0.35">
      <c r="C1331" s="4" vm="2584">
        <f ca="1"/>
        <v>44715</v>
      </c>
      <c r="D1331" s="4" vm="2585">
        <f ca="1"/>
        <v>3820.1</v>
      </c>
    </row>
    <row r="1332" spans="3:4" x14ac:dyDescent="0.35">
      <c r="C1332" s="4" vm="2586">
        <f ca="1"/>
        <v>44718</v>
      </c>
      <c r="D1332" s="4" vm="2587">
        <f ca="1"/>
        <v>3734.75</v>
      </c>
    </row>
    <row r="1333" spans="3:4" x14ac:dyDescent="0.35">
      <c r="C1333" s="4" vm="2588">
        <f ca="1"/>
        <v>44719</v>
      </c>
      <c r="D1333" s="4" vm="2589">
        <f ca="1"/>
        <v>3726.7</v>
      </c>
    </row>
    <row r="1334" spans="3:4" x14ac:dyDescent="0.35">
      <c r="C1334" s="4" vm="2590">
        <f ca="1"/>
        <v>44720</v>
      </c>
      <c r="D1334" s="4" vm="2591">
        <f ca="1"/>
        <v>3739.4</v>
      </c>
    </row>
    <row r="1335" spans="3:4" x14ac:dyDescent="0.35">
      <c r="C1335" s="4" vm="2592">
        <f ca="1"/>
        <v>44721</v>
      </c>
      <c r="D1335" s="4" vm="2593">
        <f ca="1"/>
        <v>3830.35</v>
      </c>
    </row>
    <row r="1336" spans="3:4" x14ac:dyDescent="0.35">
      <c r="C1336" s="4" vm="2594">
        <f ca="1"/>
        <v>44722</v>
      </c>
      <c r="D1336" s="4" vm="2595">
        <f ca="1"/>
        <v>3755.65</v>
      </c>
    </row>
    <row r="1337" spans="3:4" x14ac:dyDescent="0.35">
      <c r="C1337" s="4" vm="2596">
        <f ca="1"/>
        <v>44725</v>
      </c>
      <c r="D1337" s="4" vm="2597">
        <f ca="1"/>
        <v>3661.6</v>
      </c>
    </row>
    <row r="1338" spans="3:4" x14ac:dyDescent="0.35">
      <c r="C1338" s="4" vm="2598">
        <f ca="1"/>
        <v>44726</v>
      </c>
      <c r="D1338" s="4" vm="2599">
        <f ca="1"/>
        <v>3648.3</v>
      </c>
    </row>
    <row r="1339" spans="3:4" x14ac:dyDescent="0.35">
      <c r="C1339" s="4" vm="2600">
        <f ca="1"/>
        <v>44727</v>
      </c>
      <c r="D1339" s="4" vm="2601">
        <f ca="1"/>
        <v>3662.9</v>
      </c>
    </row>
    <row r="1340" spans="3:4" x14ac:dyDescent="0.35">
      <c r="C1340" s="4" vm="2602">
        <f ca="1"/>
        <v>44728</v>
      </c>
      <c r="D1340" s="4" vm="2603">
        <f ca="1"/>
        <v>3682.6</v>
      </c>
    </row>
    <row r="1341" spans="3:4" x14ac:dyDescent="0.35">
      <c r="C1341" s="4" vm="2604">
        <f ca="1"/>
        <v>44729</v>
      </c>
      <c r="D1341" s="4" vm="2605">
        <f ca="1"/>
        <v>3460.55</v>
      </c>
    </row>
    <row r="1342" spans="3:4" x14ac:dyDescent="0.35">
      <c r="C1342" s="4" vm="2606">
        <f ca="1"/>
        <v>44732</v>
      </c>
      <c r="D1342" s="4" vm="2607">
        <f ca="1"/>
        <v>3479.1</v>
      </c>
    </row>
    <row r="1343" spans="3:4" x14ac:dyDescent="0.35">
      <c r="C1343" s="4" vm="2608">
        <f ca="1"/>
        <v>44733</v>
      </c>
      <c r="D1343" s="4" vm="2609">
        <f ca="1"/>
        <v>3519.55</v>
      </c>
    </row>
    <row r="1344" spans="3:4" x14ac:dyDescent="0.35">
      <c r="C1344" s="4" vm="2610">
        <f ca="1"/>
        <v>44734</v>
      </c>
      <c r="D1344" s="4" vm="2611">
        <f ca="1"/>
        <v>3486.35</v>
      </c>
    </row>
    <row r="1345" spans="3:4" x14ac:dyDescent="0.35">
      <c r="C1345" s="4" vm="2612">
        <f ca="1"/>
        <v>44735</v>
      </c>
      <c r="D1345" s="4" vm="2613">
        <f ca="1"/>
        <v>3440.45</v>
      </c>
    </row>
    <row r="1346" spans="3:4" x14ac:dyDescent="0.35">
      <c r="C1346" s="4" vm="2614">
        <f ca="1"/>
        <v>44736</v>
      </c>
      <c r="D1346" s="4" vm="2615">
        <f ca="1"/>
        <v>3412</v>
      </c>
    </row>
    <row r="1347" spans="3:4" x14ac:dyDescent="0.35">
      <c r="C1347" s="4" vm="2616">
        <f ca="1"/>
        <v>44739</v>
      </c>
      <c r="D1347" s="4" vm="2617">
        <f ca="1"/>
        <v>3408.6</v>
      </c>
    </row>
    <row r="1348" spans="3:4" x14ac:dyDescent="0.35">
      <c r="C1348" s="4" vm="2618">
        <f ca="1"/>
        <v>44740</v>
      </c>
      <c r="D1348" s="4" vm="2619">
        <f ca="1"/>
        <v>3479.95</v>
      </c>
    </row>
    <row r="1349" spans="3:4" x14ac:dyDescent="0.35">
      <c r="C1349" s="4" vm="2620">
        <f ca="1"/>
        <v>44741</v>
      </c>
      <c r="D1349" s="4" vm="2621">
        <f ca="1"/>
        <v>3445.25</v>
      </c>
    </row>
    <row r="1350" spans="3:4" x14ac:dyDescent="0.35">
      <c r="C1350" s="4" vm="2622">
        <f ca="1"/>
        <v>44742</v>
      </c>
      <c r="D1350" s="4" vm="2623">
        <f ca="1"/>
        <v>3406.1</v>
      </c>
    </row>
    <row r="1351" spans="3:4" x14ac:dyDescent="0.35">
      <c r="C1351" s="4" vm="2624">
        <f ca="1"/>
        <v>44743</v>
      </c>
      <c r="D1351" s="4" vm="2625">
        <f ca="1"/>
        <v>3388.75</v>
      </c>
    </row>
    <row r="1352" spans="3:4" x14ac:dyDescent="0.35">
      <c r="C1352" s="4" vm="2626">
        <f ca="1"/>
        <v>44746</v>
      </c>
      <c r="D1352" s="4" vm="2627">
        <f ca="1"/>
        <v>3495.5</v>
      </c>
    </row>
    <row r="1353" spans="3:4" x14ac:dyDescent="0.35">
      <c r="C1353" s="4" vm="2628">
        <f ca="1"/>
        <v>44747</v>
      </c>
      <c r="D1353" s="4" vm="2629">
        <f ca="1"/>
        <v>3639.05</v>
      </c>
    </row>
    <row r="1354" spans="3:4" x14ac:dyDescent="0.35">
      <c r="C1354" s="4" vm="2630">
        <f ca="1"/>
        <v>44748</v>
      </c>
      <c r="D1354" s="4" vm="2631">
        <f ca="1"/>
        <v>3792</v>
      </c>
    </row>
    <row r="1355" spans="3:4" x14ac:dyDescent="0.35">
      <c r="C1355" s="4" vm="2632">
        <f ca="1"/>
        <v>44749</v>
      </c>
      <c r="D1355" s="4" vm="2633">
        <f ca="1"/>
        <v>3850.95</v>
      </c>
    </row>
    <row r="1356" spans="3:4" x14ac:dyDescent="0.35">
      <c r="C1356" s="4" vm="2634">
        <f ca="1"/>
        <v>44750</v>
      </c>
      <c r="D1356" s="4" vm="2635">
        <f ca="1"/>
        <v>3941.7</v>
      </c>
    </row>
    <row r="1357" spans="3:4" x14ac:dyDescent="0.35">
      <c r="C1357" s="4" vm="2636">
        <f ca="1"/>
        <v>44753</v>
      </c>
      <c r="D1357" s="4" vm="2637">
        <f ca="1"/>
        <v>3986.85</v>
      </c>
    </row>
    <row r="1358" spans="3:4" x14ac:dyDescent="0.35">
      <c r="C1358" s="4" vm="2638">
        <f ca="1"/>
        <v>44754</v>
      </c>
      <c r="D1358" s="4" vm="2639">
        <f ca="1"/>
        <v>3878.4</v>
      </c>
    </row>
    <row r="1359" spans="3:4" x14ac:dyDescent="0.35">
      <c r="C1359" s="4" vm="2640">
        <f ca="1"/>
        <v>44755</v>
      </c>
      <c r="D1359" s="4" vm="2641">
        <f ca="1"/>
        <v>3883.35</v>
      </c>
    </row>
    <row r="1360" spans="3:4" x14ac:dyDescent="0.35">
      <c r="C1360" s="4" vm="2642">
        <f ca="1"/>
        <v>44756</v>
      </c>
      <c r="D1360" s="4" vm="2643">
        <f ca="1"/>
        <v>3924.85</v>
      </c>
    </row>
    <row r="1361" spans="3:4" x14ac:dyDescent="0.35">
      <c r="C1361" s="4" vm="2644">
        <f ca="1"/>
        <v>44757</v>
      </c>
      <c r="D1361" s="4" vm="2645">
        <f ca="1"/>
        <v>3926.8</v>
      </c>
    </row>
    <row r="1362" spans="3:4" x14ac:dyDescent="0.35">
      <c r="C1362" s="4" vm="2646">
        <f ca="1"/>
        <v>44760</v>
      </c>
      <c r="D1362" s="4" vm="2647">
        <f ca="1"/>
        <v>3945.75</v>
      </c>
    </row>
    <row r="1363" spans="3:4" x14ac:dyDescent="0.35">
      <c r="C1363" s="4" vm="2648">
        <f ca="1"/>
        <v>44761</v>
      </c>
      <c r="D1363" s="4" vm="2649">
        <f ca="1"/>
        <v>3931.3</v>
      </c>
    </row>
    <row r="1364" spans="3:4" x14ac:dyDescent="0.35">
      <c r="C1364" s="4" vm="2650">
        <f ca="1"/>
        <v>44762</v>
      </c>
      <c r="D1364" s="4" vm="2651">
        <f ca="1"/>
        <v>3915.45</v>
      </c>
    </row>
    <row r="1365" spans="3:4" x14ac:dyDescent="0.35">
      <c r="C1365" s="4" vm="2652">
        <f ca="1"/>
        <v>44763</v>
      </c>
      <c r="D1365" s="4" vm="2653">
        <f ca="1"/>
        <v>4035.35</v>
      </c>
    </row>
    <row r="1366" spans="3:4" x14ac:dyDescent="0.35">
      <c r="C1366" s="4" vm="2654">
        <f ca="1"/>
        <v>44764</v>
      </c>
      <c r="D1366" s="4" vm="2655">
        <f ca="1"/>
        <v>3963.4</v>
      </c>
    </row>
    <row r="1367" spans="3:4" x14ac:dyDescent="0.35">
      <c r="C1367" s="4" vm="2656">
        <f ca="1"/>
        <v>44767</v>
      </c>
      <c r="D1367" s="4" vm="2657">
        <f ca="1"/>
        <v>4040.05</v>
      </c>
    </row>
    <row r="1368" spans="3:4" x14ac:dyDescent="0.35">
      <c r="C1368" s="4" vm="2658">
        <f ca="1"/>
        <v>44768</v>
      </c>
      <c r="D1368" s="4" vm="2659">
        <f ca="1"/>
        <v>3932.4</v>
      </c>
    </row>
    <row r="1369" spans="3:4" x14ac:dyDescent="0.35">
      <c r="C1369" s="4" vm="2660">
        <f ca="1"/>
        <v>44769</v>
      </c>
      <c r="D1369" s="4" vm="2661">
        <f ca="1"/>
        <v>4000.95</v>
      </c>
    </row>
    <row r="1370" spans="3:4" x14ac:dyDescent="0.35">
      <c r="C1370" s="4" vm="2662">
        <f ca="1"/>
        <v>44770</v>
      </c>
      <c r="D1370" s="4" vm="2663">
        <f ca="1"/>
        <v>4147.8</v>
      </c>
    </row>
    <row r="1371" spans="3:4" x14ac:dyDescent="0.35">
      <c r="C1371" s="4" vm="2664">
        <f ca="1"/>
        <v>44771</v>
      </c>
      <c r="D1371" s="4" vm="2665">
        <f ca="1"/>
        <v>4243.8500000000004</v>
      </c>
    </row>
    <row r="1372" spans="3:4" x14ac:dyDescent="0.35">
      <c r="C1372" s="4" vm="2666">
        <f ca="1"/>
        <v>44774</v>
      </c>
      <c r="D1372" s="4" vm="2667">
        <f ca="1"/>
        <v>4307.6499999999996</v>
      </c>
    </row>
    <row r="1373" spans="3:4" x14ac:dyDescent="0.35">
      <c r="C1373" s="4" vm="2668">
        <f ca="1"/>
        <v>44775</v>
      </c>
      <c r="D1373" s="4" vm="2669">
        <f ca="1"/>
        <v>4259.1000000000004</v>
      </c>
    </row>
    <row r="1374" spans="3:4" x14ac:dyDescent="0.35">
      <c r="C1374" s="4" vm="2670">
        <f ca="1"/>
        <v>44776</v>
      </c>
      <c r="D1374" s="4" vm="2671">
        <f ca="1"/>
        <v>4253.1499999999996</v>
      </c>
    </row>
    <row r="1375" spans="3:4" x14ac:dyDescent="0.35">
      <c r="C1375" s="4" vm="2672">
        <f ca="1"/>
        <v>44777</v>
      </c>
      <c r="D1375" s="4" vm="2673">
        <f ca="1"/>
        <v>4239.1000000000004</v>
      </c>
    </row>
    <row r="1376" spans="3:4" x14ac:dyDescent="0.35">
      <c r="C1376" s="4" vm="2674">
        <f ca="1"/>
        <v>44778</v>
      </c>
      <c r="D1376" s="4" vm="2675">
        <f ca="1"/>
        <v>4232.25</v>
      </c>
    </row>
    <row r="1377" spans="3:4" x14ac:dyDescent="0.35">
      <c r="C1377" s="4" vm="2676">
        <f ca="1"/>
        <v>44781</v>
      </c>
      <c r="D1377" s="4" vm="2677">
        <f ca="1"/>
        <v>4250.05</v>
      </c>
    </row>
    <row r="1378" spans="3:4" x14ac:dyDescent="0.35">
      <c r="C1378" s="4" vm="2678">
        <f ca="1"/>
        <v>44783</v>
      </c>
      <c r="D1378" s="4" vm="2679">
        <f ca="1"/>
        <v>4250.7</v>
      </c>
    </row>
    <row r="1379" spans="3:4" x14ac:dyDescent="0.35">
      <c r="C1379" s="4" vm="2680">
        <f ca="1"/>
        <v>44784</v>
      </c>
      <c r="D1379" s="4" vm="2681">
        <f ca="1"/>
        <v>4274.8500000000004</v>
      </c>
    </row>
    <row r="1380" spans="3:4" x14ac:dyDescent="0.35">
      <c r="C1380" s="4" vm="2682">
        <f ca="1"/>
        <v>44785</v>
      </c>
      <c r="D1380" s="4" vm="2683">
        <f ca="1"/>
        <v>4336.7</v>
      </c>
    </row>
    <row r="1381" spans="3:4" x14ac:dyDescent="0.35">
      <c r="C1381" s="4" vm="2684">
        <f ca="1"/>
        <v>44789</v>
      </c>
      <c r="D1381" s="4" vm="2685">
        <f ca="1"/>
        <v>4402.1000000000004</v>
      </c>
    </row>
    <row r="1382" spans="3:4" x14ac:dyDescent="0.35">
      <c r="C1382" s="4" vm="2686">
        <f ca="1"/>
        <v>44790</v>
      </c>
      <c r="D1382" s="4" vm="2687">
        <f ca="1"/>
        <v>4398.6499999999996</v>
      </c>
    </row>
    <row r="1383" spans="3:4" x14ac:dyDescent="0.35">
      <c r="C1383" s="4" vm="2688">
        <f ca="1"/>
        <v>44791</v>
      </c>
      <c r="D1383" s="4" vm="2689">
        <f ca="1"/>
        <v>4460.95</v>
      </c>
    </row>
    <row r="1384" spans="3:4" x14ac:dyDescent="0.35">
      <c r="C1384" s="4" vm="2690">
        <f ca="1"/>
        <v>44792</v>
      </c>
      <c r="D1384" s="4" vm="2691">
        <f ca="1"/>
        <v>4382</v>
      </c>
    </row>
    <row r="1385" spans="3:4" x14ac:dyDescent="0.35">
      <c r="C1385" s="4" vm="2692">
        <f ca="1"/>
        <v>44795</v>
      </c>
      <c r="D1385" s="4" vm="2693">
        <f ca="1"/>
        <v>4250.75</v>
      </c>
    </row>
    <row r="1386" spans="3:4" x14ac:dyDescent="0.35">
      <c r="C1386" s="4" vm="2694">
        <f ca="1"/>
        <v>44796</v>
      </c>
      <c r="D1386" s="4" vm="2695">
        <f ca="1"/>
        <v>4256.95</v>
      </c>
    </row>
    <row r="1387" spans="3:4" x14ac:dyDescent="0.35">
      <c r="C1387" s="4" vm="2696">
        <f ca="1"/>
        <v>44797</v>
      </c>
      <c r="D1387" s="4" vm="2697">
        <f ca="1"/>
        <v>4304.25</v>
      </c>
    </row>
    <row r="1388" spans="3:4" x14ac:dyDescent="0.35">
      <c r="C1388" s="4" vm="2698">
        <f ca="1"/>
        <v>44798</v>
      </c>
      <c r="D1388" s="4" vm="2699">
        <f ca="1"/>
        <v>4341.25</v>
      </c>
    </row>
    <row r="1389" spans="3:4" x14ac:dyDescent="0.35">
      <c r="C1389" s="4" vm="2700">
        <f ca="1"/>
        <v>44799</v>
      </c>
      <c r="D1389" s="4" vm="2701">
        <f ca="1"/>
        <v>4409.6499999999996</v>
      </c>
    </row>
    <row r="1390" spans="3:4" x14ac:dyDescent="0.35">
      <c r="C1390" s="4" vm="2702">
        <f ca="1"/>
        <v>44802</v>
      </c>
      <c r="D1390" s="4" vm="2703">
        <f ca="1"/>
        <v>4431.55</v>
      </c>
    </row>
    <row r="1391" spans="3:4" x14ac:dyDescent="0.35">
      <c r="C1391" s="4" vm="2704">
        <f ca="1"/>
        <v>44803</v>
      </c>
      <c r="D1391" s="4" vm="2705">
        <f ca="1"/>
        <v>4531.3500000000004</v>
      </c>
    </row>
    <row r="1392" spans="3:4" x14ac:dyDescent="0.35">
      <c r="C1392" s="4" vm="2706">
        <f ca="1"/>
        <v>44805</v>
      </c>
      <c r="D1392" s="4" vm="2707">
        <f ca="1"/>
        <v>4565.8500000000004</v>
      </c>
    </row>
    <row r="1393" spans="3:4" x14ac:dyDescent="0.35">
      <c r="C1393" s="4" vm="2708">
        <f ca="1"/>
        <v>44806</v>
      </c>
      <c r="D1393" s="4" vm="2709">
        <f ca="1"/>
        <v>4576.8</v>
      </c>
    </row>
    <row r="1394" spans="3:4" x14ac:dyDescent="0.35">
      <c r="C1394" s="4" vm="2710">
        <f ca="1"/>
        <v>44809</v>
      </c>
      <c r="D1394" s="4" vm="2711">
        <f ca="1"/>
        <v>4577.45</v>
      </c>
    </row>
    <row r="1395" spans="3:4" x14ac:dyDescent="0.35">
      <c r="C1395" s="4" vm="2712">
        <f ca="1"/>
        <v>44810</v>
      </c>
      <c r="D1395" s="4" vm="2713">
        <f ca="1"/>
        <v>4557.1000000000004</v>
      </c>
    </row>
    <row r="1396" spans="3:4" x14ac:dyDescent="0.35">
      <c r="C1396" s="4" vm="2714">
        <f ca="1"/>
        <v>44811</v>
      </c>
      <c r="D1396" s="4" vm="2715">
        <f ca="1"/>
        <v>4426.3</v>
      </c>
    </row>
    <row r="1397" spans="3:4" x14ac:dyDescent="0.35">
      <c r="C1397" s="4" vm="2716">
        <f ca="1"/>
        <v>44812</v>
      </c>
      <c r="D1397" s="4" vm="2717">
        <f ca="1"/>
        <v>4406.05</v>
      </c>
    </row>
    <row r="1398" spans="3:4" x14ac:dyDescent="0.35">
      <c r="C1398" s="4" vm="2718">
        <f ca="1"/>
        <v>44813</v>
      </c>
      <c r="D1398" s="4" vm="2719">
        <f ca="1"/>
        <v>4386.1000000000004</v>
      </c>
    </row>
    <row r="1399" spans="3:4" x14ac:dyDescent="0.35">
      <c r="C1399" s="4" vm="2720">
        <f ca="1"/>
        <v>44816</v>
      </c>
      <c r="D1399" s="4" vm="2721">
        <f ca="1"/>
        <v>4443.95</v>
      </c>
    </row>
    <row r="1400" spans="3:4" x14ac:dyDescent="0.35">
      <c r="C1400" s="4" vm="2722">
        <f ca="1"/>
        <v>44817</v>
      </c>
      <c r="D1400" s="4" vm="2723">
        <f ca="1"/>
        <v>4493.25</v>
      </c>
    </row>
    <row r="1401" spans="3:4" x14ac:dyDescent="0.35">
      <c r="C1401" s="4" vm="2724">
        <f ca="1"/>
        <v>44818</v>
      </c>
      <c r="D1401" s="4" vm="2725">
        <f ca="1"/>
        <v>4478.25</v>
      </c>
    </row>
    <row r="1402" spans="3:4" x14ac:dyDescent="0.35">
      <c r="C1402" s="4" vm="2726">
        <f ca="1"/>
        <v>44819</v>
      </c>
      <c r="D1402" s="4" vm="2727">
        <f ca="1"/>
        <v>4525.8500000000004</v>
      </c>
    </row>
    <row r="1403" spans="3:4" x14ac:dyDescent="0.35">
      <c r="C1403" s="4" vm="2728">
        <f ca="1"/>
        <v>44820</v>
      </c>
      <c r="D1403" s="4" vm="2729">
        <f ca="1"/>
        <v>4327.55</v>
      </c>
    </row>
    <row r="1404" spans="3:4" x14ac:dyDescent="0.35">
      <c r="C1404" s="4" vm="2730">
        <f ca="1"/>
        <v>44823</v>
      </c>
      <c r="D1404" s="4" vm="2731">
        <f ca="1"/>
        <v>4348</v>
      </c>
    </row>
    <row r="1405" spans="3:4" x14ac:dyDescent="0.35">
      <c r="C1405" s="4" vm="2732">
        <f ca="1"/>
        <v>44824</v>
      </c>
      <c r="D1405" s="4" vm="2733">
        <f ca="1"/>
        <v>4349.3</v>
      </c>
    </row>
    <row r="1406" spans="3:4" x14ac:dyDescent="0.35">
      <c r="C1406" s="4" vm="2734">
        <f ca="1"/>
        <v>44825</v>
      </c>
      <c r="D1406" s="4" vm="2735">
        <f ca="1"/>
        <v>4308.7</v>
      </c>
    </row>
    <row r="1407" spans="3:4" x14ac:dyDescent="0.35">
      <c r="C1407" s="4" vm="2736">
        <f ca="1"/>
        <v>44826</v>
      </c>
      <c r="D1407" s="4" vm="2737">
        <f ca="1"/>
        <v>4431.7</v>
      </c>
    </row>
    <row r="1408" spans="3:4" x14ac:dyDescent="0.35">
      <c r="C1408" s="4" vm="2738">
        <f ca="1"/>
        <v>44827</v>
      </c>
      <c r="D1408" s="4" vm="2739">
        <f ca="1"/>
        <v>4367</v>
      </c>
    </row>
    <row r="1409" spans="3:4" x14ac:dyDescent="0.35">
      <c r="C1409" s="4" vm="2740">
        <f ca="1"/>
        <v>44830</v>
      </c>
      <c r="D1409" s="4" vm="2741">
        <f ca="1"/>
        <v>4375.3</v>
      </c>
    </row>
    <row r="1410" spans="3:4" x14ac:dyDescent="0.35">
      <c r="C1410" s="4" vm="2742">
        <f ca="1"/>
        <v>44831</v>
      </c>
      <c r="D1410" s="4" vm="2743">
        <f ca="1"/>
        <v>4283.2</v>
      </c>
    </row>
    <row r="1411" spans="3:4" x14ac:dyDescent="0.35">
      <c r="C1411" s="4" vm="2744">
        <f ca="1"/>
        <v>44832</v>
      </c>
      <c r="D1411" s="4" vm="2745">
        <f ca="1"/>
        <v>4318.1499999999996</v>
      </c>
    </row>
    <row r="1412" spans="3:4" x14ac:dyDescent="0.35">
      <c r="C1412" s="4" vm="2746">
        <f ca="1"/>
        <v>44833</v>
      </c>
      <c r="D1412" s="4" vm="2747">
        <f ca="1"/>
        <v>4240.55</v>
      </c>
    </row>
    <row r="1413" spans="3:4" x14ac:dyDescent="0.35">
      <c r="C1413" s="4" vm="2748">
        <f ca="1"/>
        <v>44834</v>
      </c>
      <c r="D1413" s="4" vm="2749">
        <f ca="1"/>
        <v>4386.55</v>
      </c>
    </row>
    <row r="1414" spans="3:4" x14ac:dyDescent="0.35">
      <c r="C1414" s="4" vm="2750">
        <f ca="1"/>
        <v>44837</v>
      </c>
      <c r="D1414" s="4" vm="2751">
        <f ca="1"/>
        <v>4443.75</v>
      </c>
    </row>
    <row r="1415" spans="3:4" x14ac:dyDescent="0.35">
      <c r="C1415" s="4" vm="2752">
        <f ca="1"/>
        <v>44838</v>
      </c>
      <c r="D1415" s="4" vm="2753">
        <f ca="1"/>
        <v>4479.55</v>
      </c>
    </row>
    <row r="1416" spans="3:4" x14ac:dyDescent="0.35">
      <c r="C1416" s="4" vm="2754">
        <f ca="1"/>
        <v>44840</v>
      </c>
      <c r="D1416" s="4" vm="2755">
        <f ca="1"/>
        <v>4413.8500000000004</v>
      </c>
    </row>
    <row r="1417" spans="3:4" x14ac:dyDescent="0.35">
      <c r="C1417" s="4" vm="2756">
        <f ca="1"/>
        <v>44841</v>
      </c>
      <c r="D1417" s="4" vm="2757">
        <f ca="1"/>
        <v>4471.45</v>
      </c>
    </row>
    <row r="1418" spans="3:4" x14ac:dyDescent="0.35">
      <c r="C1418" s="4" vm="2758">
        <f ca="1"/>
        <v>44844</v>
      </c>
      <c r="D1418" s="4" vm="2759">
        <f ca="1"/>
        <v>4471.75</v>
      </c>
    </row>
    <row r="1419" spans="3:4" x14ac:dyDescent="0.35">
      <c r="C1419" s="4" vm="2760">
        <f ca="1"/>
        <v>44845</v>
      </c>
      <c r="D1419" s="4" vm="2761">
        <f ca="1"/>
        <v>4381.1000000000004</v>
      </c>
    </row>
    <row r="1420" spans="3:4" x14ac:dyDescent="0.35">
      <c r="C1420" s="4" vm="2762">
        <f ca="1"/>
        <v>44846</v>
      </c>
      <c r="D1420" s="4" vm="2763">
        <f ca="1"/>
        <v>4352.8999999999996</v>
      </c>
    </row>
    <row r="1421" spans="3:4" x14ac:dyDescent="0.35">
      <c r="C1421" s="4" vm="2764">
        <f ca="1"/>
        <v>44847</v>
      </c>
      <c r="D1421" s="4" vm="2765">
        <f ca="1"/>
        <v>4309.95</v>
      </c>
    </row>
    <row r="1422" spans="3:4" x14ac:dyDescent="0.35">
      <c r="C1422" s="4" vm="2766">
        <f ca="1"/>
        <v>44848</v>
      </c>
      <c r="D1422" s="4" vm="2767">
        <f ca="1"/>
        <v>4306.1499999999996</v>
      </c>
    </row>
    <row r="1423" spans="3:4" x14ac:dyDescent="0.35">
      <c r="C1423" s="4" vm="2768">
        <f ca="1"/>
        <v>44851</v>
      </c>
      <c r="D1423" s="4" vm="2769">
        <f ca="1"/>
        <v>4153.45</v>
      </c>
    </row>
    <row r="1424" spans="3:4" x14ac:dyDescent="0.35">
      <c r="C1424" s="4" vm="2770">
        <f ca="1"/>
        <v>44852</v>
      </c>
      <c r="D1424" s="4" vm="2771">
        <f ca="1"/>
        <v>4139.3500000000004</v>
      </c>
    </row>
    <row r="1425" spans="3:4" x14ac:dyDescent="0.35">
      <c r="C1425" s="4" vm="2772">
        <f ca="1"/>
        <v>44853</v>
      </c>
      <c r="D1425" s="4" vm="2773">
        <f ca="1"/>
        <v>4167.8500000000004</v>
      </c>
    </row>
    <row r="1426" spans="3:4" x14ac:dyDescent="0.35">
      <c r="C1426" s="4" vm="2774">
        <f ca="1"/>
        <v>44854</v>
      </c>
      <c r="D1426" s="4" vm="2775">
        <f ca="1"/>
        <v>4226.25</v>
      </c>
    </row>
    <row r="1427" spans="3:4" x14ac:dyDescent="0.35">
      <c r="C1427" s="4" vm="2776">
        <f ca="1"/>
        <v>44855</v>
      </c>
      <c r="D1427" s="4" vm="2777">
        <f ca="1"/>
        <v>4215.55</v>
      </c>
    </row>
    <row r="1428" spans="3:4" x14ac:dyDescent="0.35">
      <c r="C1428" s="4" vm="2778">
        <f ca="1"/>
        <v>44858</v>
      </c>
      <c r="D1428" s="4" vm="2779">
        <f ca="1"/>
        <v>4229.95</v>
      </c>
    </row>
    <row r="1429" spans="3:4" x14ac:dyDescent="0.35">
      <c r="C1429" s="4" vm="2780">
        <f ca="1"/>
        <v>44859</v>
      </c>
      <c r="D1429" s="4" vm="2253">
        <f ca="1"/>
        <v>4235.6000000000004</v>
      </c>
    </row>
    <row r="1430" spans="3:4" x14ac:dyDescent="0.35">
      <c r="C1430" s="4" vm="2781">
        <f ca="1"/>
        <v>44861</v>
      </c>
      <c r="D1430" s="4" vm="2782">
        <f ca="1"/>
        <v>4271.3999999999996</v>
      </c>
    </row>
    <row r="1431" spans="3:4" x14ac:dyDescent="0.35">
      <c r="C1431" s="4" vm="2783">
        <f ca="1"/>
        <v>44862</v>
      </c>
      <c r="D1431" s="4" vm="2784">
        <f ca="1"/>
        <v>4307.3500000000004</v>
      </c>
    </row>
    <row r="1432" spans="3:4" x14ac:dyDescent="0.35">
      <c r="C1432" s="4" vm="2785">
        <f ca="1"/>
        <v>44865</v>
      </c>
      <c r="D1432" s="4" vm="2786">
        <f ca="1"/>
        <v>4320.8999999999996</v>
      </c>
    </row>
    <row r="1433" spans="3:4" x14ac:dyDescent="0.35">
      <c r="C1433" s="4" vm="2787">
        <f ca="1"/>
        <v>44866</v>
      </c>
      <c r="D1433" s="4" vm="2788">
        <f ca="1"/>
        <v>4247.5</v>
      </c>
    </row>
    <row r="1434" spans="3:4" x14ac:dyDescent="0.35">
      <c r="C1434" s="4" vm="2789">
        <f ca="1"/>
        <v>44867</v>
      </c>
      <c r="D1434" s="4" vm="2790">
        <f ca="1"/>
        <v>4193.6499999999996</v>
      </c>
    </row>
    <row r="1435" spans="3:4" x14ac:dyDescent="0.35">
      <c r="C1435" s="4" vm="2791">
        <f ca="1"/>
        <v>44868</v>
      </c>
      <c r="D1435" s="4" vm="2792">
        <f ca="1"/>
        <v>4194.2</v>
      </c>
    </row>
    <row r="1436" spans="3:4" x14ac:dyDescent="0.35">
      <c r="C1436" s="4" vm="2793">
        <f ca="1"/>
        <v>44869</v>
      </c>
      <c r="D1436" s="4" vm="2794">
        <f ca="1"/>
        <v>4167.3500000000004</v>
      </c>
    </row>
    <row r="1437" spans="3:4" x14ac:dyDescent="0.35">
      <c r="C1437" s="4" vm="2795">
        <f ca="1"/>
        <v>44872</v>
      </c>
      <c r="D1437" s="4" vm="2796">
        <f ca="1"/>
        <v>4173.5</v>
      </c>
    </row>
    <row r="1438" spans="3:4" x14ac:dyDescent="0.35">
      <c r="C1438" s="4" vm="2797">
        <f ca="1"/>
        <v>44874</v>
      </c>
      <c r="D1438" s="4" vm="2798">
        <f ca="1"/>
        <v>4158.7</v>
      </c>
    </row>
    <row r="1439" spans="3:4" x14ac:dyDescent="0.35">
      <c r="C1439" s="4" vm="2799">
        <f ca="1"/>
        <v>44875</v>
      </c>
      <c r="D1439" s="4" vm="2800">
        <f ca="1"/>
        <v>4138.8500000000004</v>
      </c>
    </row>
    <row r="1440" spans="3:4" x14ac:dyDescent="0.35">
      <c r="C1440" s="4" vm="2801">
        <f ca="1"/>
        <v>44876</v>
      </c>
      <c r="D1440" s="4" vm="2802">
        <f ca="1"/>
        <v>4128.3500000000004</v>
      </c>
    </row>
    <row r="1441" spans="3:4" x14ac:dyDescent="0.35">
      <c r="C1441" s="4" vm="2803">
        <f ca="1"/>
        <v>44879</v>
      </c>
      <c r="D1441" s="4" vm="2804">
        <f ca="1"/>
        <v>4098.3500000000004</v>
      </c>
    </row>
    <row r="1442" spans="3:4" x14ac:dyDescent="0.35">
      <c r="C1442" s="4" vm="2805">
        <f ca="1"/>
        <v>44880</v>
      </c>
      <c r="D1442" s="4" vm="2806">
        <f ca="1"/>
        <v>4053.8</v>
      </c>
    </row>
    <row r="1443" spans="3:4" x14ac:dyDescent="0.35">
      <c r="C1443" s="4" vm="2807">
        <f ca="1"/>
        <v>44881</v>
      </c>
      <c r="D1443" s="4" vm="2808">
        <f ca="1"/>
        <v>4011.7</v>
      </c>
    </row>
    <row r="1444" spans="3:4" x14ac:dyDescent="0.35">
      <c r="C1444" s="4" vm="2809">
        <f ca="1"/>
        <v>44882</v>
      </c>
      <c r="D1444" s="4" vm="2810">
        <f ca="1"/>
        <v>3949.2</v>
      </c>
    </row>
    <row r="1445" spans="3:4" x14ac:dyDescent="0.35">
      <c r="C1445" s="4" vm="2811">
        <f ca="1"/>
        <v>44883</v>
      </c>
      <c r="D1445" s="4" vm="2812">
        <f ca="1"/>
        <v>3910.6</v>
      </c>
    </row>
    <row r="1446" spans="3:4" x14ac:dyDescent="0.35">
      <c r="C1446" s="4" vm="2813">
        <f ca="1"/>
        <v>44886</v>
      </c>
      <c r="D1446" s="4" vm="2814">
        <f ca="1"/>
        <v>3882.3</v>
      </c>
    </row>
    <row r="1447" spans="3:4" x14ac:dyDescent="0.35">
      <c r="C1447" s="4" vm="2815">
        <f ca="1"/>
        <v>44887</v>
      </c>
      <c r="D1447" s="4" vm="2816">
        <f ca="1"/>
        <v>3955.2</v>
      </c>
    </row>
    <row r="1448" spans="3:4" x14ac:dyDescent="0.35">
      <c r="C1448" s="4" vm="2817">
        <f ca="1"/>
        <v>44888</v>
      </c>
      <c r="D1448" s="4" vm="2818">
        <f ca="1"/>
        <v>3954.75</v>
      </c>
    </row>
    <row r="1449" spans="3:4" x14ac:dyDescent="0.35">
      <c r="C1449" s="4" vm="2819">
        <f ca="1"/>
        <v>44889</v>
      </c>
      <c r="D1449" s="4" vm="2820">
        <f ca="1"/>
        <v>3968.05</v>
      </c>
    </row>
    <row r="1450" spans="3:4" x14ac:dyDescent="0.35">
      <c r="C1450" s="4" vm="2821">
        <f ca="1"/>
        <v>44890</v>
      </c>
      <c r="D1450" s="4" vm="2822">
        <f ca="1"/>
        <v>3904.45</v>
      </c>
    </row>
    <row r="1451" spans="3:4" x14ac:dyDescent="0.35">
      <c r="C1451" s="4" vm="2823">
        <f ca="1"/>
        <v>44893</v>
      </c>
      <c r="D1451" s="4" vm="2824">
        <f ca="1"/>
        <v>3907.7</v>
      </c>
    </row>
    <row r="1452" spans="3:4" x14ac:dyDescent="0.35">
      <c r="C1452" s="4" vm="2825">
        <f ca="1"/>
        <v>44894</v>
      </c>
      <c r="D1452" s="4" vm="2826">
        <f ca="1"/>
        <v>3965.1</v>
      </c>
    </row>
    <row r="1453" spans="3:4" x14ac:dyDescent="0.35">
      <c r="C1453" s="4" vm="2827">
        <f ca="1"/>
        <v>44895</v>
      </c>
      <c r="D1453" s="4" vm="2828">
        <f ca="1"/>
        <v>4025.5</v>
      </c>
    </row>
    <row r="1454" spans="3:4" x14ac:dyDescent="0.35">
      <c r="C1454" s="4" vm="2829">
        <f ca="1"/>
        <v>44896</v>
      </c>
      <c r="D1454" s="4" vm="2830">
        <f ca="1"/>
        <v>4044.15</v>
      </c>
    </row>
    <row r="1455" spans="3:4" x14ac:dyDescent="0.35">
      <c r="C1455" s="4" vm="2831">
        <f ca="1"/>
        <v>44897</v>
      </c>
      <c r="D1455" s="4" vm="2832">
        <f ca="1"/>
        <v>4005.75</v>
      </c>
    </row>
    <row r="1456" spans="3:4" x14ac:dyDescent="0.35">
      <c r="C1456" s="4" vm="2833">
        <f ca="1"/>
        <v>44900</v>
      </c>
      <c r="D1456" s="4" vm="2834">
        <f ca="1"/>
        <v>4028.15</v>
      </c>
    </row>
    <row r="1457" spans="3:4" x14ac:dyDescent="0.35">
      <c r="C1457" s="4" vm="2835">
        <f ca="1"/>
        <v>44901</v>
      </c>
      <c r="D1457" s="4" vm="2836">
        <f ca="1"/>
        <v>4063.4</v>
      </c>
    </row>
    <row r="1458" spans="3:4" x14ac:dyDescent="0.35">
      <c r="C1458" s="4" vm="2837">
        <f ca="1"/>
        <v>44902</v>
      </c>
      <c r="D1458" s="4" vm="2838">
        <f ca="1"/>
        <v>4083.15</v>
      </c>
    </row>
    <row r="1459" spans="3:4" x14ac:dyDescent="0.35">
      <c r="C1459" s="4" vm="2839">
        <f ca="1"/>
        <v>44903</v>
      </c>
      <c r="D1459" s="4" vm="2840">
        <f ca="1"/>
        <v>4037.2</v>
      </c>
    </row>
    <row r="1460" spans="3:4" x14ac:dyDescent="0.35">
      <c r="C1460" s="4" vm="2841">
        <f ca="1"/>
        <v>44904</v>
      </c>
      <c r="D1460" s="4" vm="2842">
        <f ca="1"/>
        <v>4002.4</v>
      </c>
    </row>
    <row r="1461" spans="3:4" x14ac:dyDescent="0.35">
      <c r="C1461" s="4" vm="2843">
        <f ca="1"/>
        <v>44907</v>
      </c>
      <c r="D1461" s="4" vm="2844">
        <f ca="1"/>
        <v>4057.35</v>
      </c>
    </row>
    <row r="1462" spans="3:4" x14ac:dyDescent="0.35">
      <c r="C1462" s="4" vm="2845">
        <f ca="1"/>
        <v>44908</v>
      </c>
      <c r="D1462" s="4" vm="2846">
        <f ca="1"/>
        <v>4108.95</v>
      </c>
    </row>
    <row r="1463" spans="3:4" x14ac:dyDescent="0.35">
      <c r="C1463" s="4" vm="2847">
        <f ca="1"/>
        <v>44909</v>
      </c>
      <c r="D1463" s="4" vm="2848">
        <f ca="1"/>
        <v>4201.1000000000004</v>
      </c>
    </row>
    <row r="1464" spans="3:4" x14ac:dyDescent="0.35">
      <c r="C1464" s="4" vm="2849">
        <f ca="1"/>
        <v>44910</v>
      </c>
      <c r="D1464" s="4" vm="2850">
        <f ca="1"/>
        <v>4182</v>
      </c>
    </row>
    <row r="1465" spans="3:4" x14ac:dyDescent="0.35">
      <c r="C1465" s="4" vm="2851">
        <f ca="1"/>
        <v>44911</v>
      </c>
      <c r="D1465" s="4" vm="2852">
        <f ca="1"/>
        <v>3990</v>
      </c>
    </row>
    <row r="1466" spans="3:4" x14ac:dyDescent="0.35">
      <c r="C1466" s="4" vm="2853">
        <f ca="1"/>
        <v>44914</v>
      </c>
      <c r="D1466" s="4" vm="2854">
        <f ca="1"/>
        <v>4090.2</v>
      </c>
    </row>
    <row r="1467" spans="3:4" x14ac:dyDescent="0.35">
      <c r="C1467" s="4" vm="2855">
        <f ca="1"/>
        <v>44915</v>
      </c>
      <c r="D1467" s="4" vm="2856">
        <f ca="1"/>
        <v>4089.55</v>
      </c>
    </row>
    <row r="1468" spans="3:4" x14ac:dyDescent="0.35">
      <c r="C1468" s="4" vm="2857">
        <f ca="1"/>
        <v>44916</v>
      </c>
      <c r="D1468" s="4" vm="2858">
        <f ca="1"/>
        <v>3993.2</v>
      </c>
    </row>
    <row r="1469" spans="3:4" x14ac:dyDescent="0.35">
      <c r="C1469" s="4" vm="2859">
        <f ca="1"/>
        <v>44917</v>
      </c>
      <c r="D1469" s="4" vm="2860">
        <f ca="1"/>
        <v>3921.55</v>
      </c>
    </row>
    <row r="1470" spans="3:4" x14ac:dyDescent="0.35">
      <c r="C1470" s="4" vm="2861">
        <f ca="1"/>
        <v>44918</v>
      </c>
      <c r="D1470" s="4" vm="2862">
        <f ca="1"/>
        <v>3875.6</v>
      </c>
    </row>
    <row r="1471" spans="3:4" x14ac:dyDescent="0.35">
      <c r="C1471" s="4" vm="2863">
        <f ca="1"/>
        <v>44921</v>
      </c>
      <c r="D1471" s="4" vm="2864">
        <f ca="1"/>
        <v>4036.6</v>
      </c>
    </row>
    <row r="1472" spans="3:4" x14ac:dyDescent="0.35">
      <c r="C1472" s="4" vm="2865">
        <f ca="1"/>
        <v>44922</v>
      </c>
      <c r="D1472" s="4" vm="2866">
        <f ca="1"/>
        <v>4074.6</v>
      </c>
    </row>
    <row r="1473" spans="3:4" x14ac:dyDescent="0.35">
      <c r="C1473" s="4" vm="2867">
        <f ca="1"/>
        <v>44923</v>
      </c>
      <c r="D1473" s="4" vm="2868">
        <f ca="1"/>
        <v>4017.75</v>
      </c>
    </row>
    <row r="1474" spans="3:4" x14ac:dyDescent="0.35">
      <c r="C1474" s="4" vm="2869">
        <f ca="1"/>
        <v>44924</v>
      </c>
      <c r="D1474" s="4" vm="2870">
        <f ca="1"/>
        <v>4178.3</v>
      </c>
    </row>
    <row r="1475" spans="3:4" x14ac:dyDescent="0.35">
      <c r="C1475" s="4" vm="2871">
        <f ca="1"/>
        <v>44925</v>
      </c>
      <c r="D1475" s="4" vm="2872">
        <f ca="1"/>
        <v>4068.75</v>
      </c>
    </row>
    <row r="1476" spans="3:4" x14ac:dyDescent="0.35">
      <c r="C1476" s="4" vm="2873">
        <f ca="1"/>
        <v>44928</v>
      </c>
      <c r="D1476" s="4" vm="2874">
        <f ca="1"/>
        <v>4072.75</v>
      </c>
    </row>
    <row r="1477" spans="3:4" x14ac:dyDescent="0.35">
      <c r="C1477" s="4" vm="2875">
        <f ca="1"/>
        <v>44929</v>
      </c>
      <c r="D1477" s="4" vm="2876">
        <f ca="1"/>
        <v>4060.9</v>
      </c>
    </row>
    <row r="1478" spans="3:4" x14ac:dyDescent="0.35">
      <c r="C1478" s="4" vm="2877">
        <f ca="1"/>
        <v>44930</v>
      </c>
      <c r="D1478" s="4" vm="2878">
        <f ca="1"/>
        <v>3924.2</v>
      </c>
    </row>
    <row r="1479" spans="3:4" x14ac:dyDescent="0.35">
      <c r="C1479" s="4" vm="2879">
        <f ca="1"/>
        <v>44931</v>
      </c>
      <c r="D1479" s="4" vm="2880">
        <f ca="1"/>
        <v>3857.8</v>
      </c>
    </row>
    <row r="1480" spans="3:4" x14ac:dyDescent="0.35">
      <c r="C1480" s="4" vm="2881">
        <f ca="1"/>
        <v>44932</v>
      </c>
      <c r="D1480" s="4" vm="2882">
        <f ca="1"/>
        <v>3842.5</v>
      </c>
    </row>
    <row r="1481" spans="3:4" x14ac:dyDescent="0.35">
      <c r="C1481" s="4" vm="2883">
        <f ca="1"/>
        <v>44935</v>
      </c>
      <c r="D1481" s="4" vm="2884">
        <f ca="1"/>
        <v>3879.55</v>
      </c>
    </row>
    <row r="1482" spans="3:4" x14ac:dyDescent="0.35">
      <c r="C1482" s="4" vm="2885">
        <f ca="1"/>
        <v>44936</v>
      </c>
      <c r="D1482" s="4" vm="2886">
        <f ca="1"/>
        <v>3877.4</v>
      </c>
    </row>
    <row r="1483" spans="3:4" x14ac:dyDescent="0.35">
      <c r="C1483" s="4" vm="2887">
        <f ca="1"/>
        <v>44937</v>
      </c>
      <c r="D1483" s="4" vm="2888">
        <f ca="1"/>
        <v>3872.9</v>
      </c>
    </row>
    <row r="1484" spans="3:4" x14ac:dyDescent="0.35">
      <c r="C1484" s="4" vm="2889">
        <f ca="1"/>
        <v>44938</v>
      </c>
      <c r="D1484" s="4" vm="2890">
        <f ca="1"/>
        <v>3911.8</v>
      </c>
    </row>
    <row r="1485" spans="3:4" x14ac:dyDescent="0.35">
      <c r="C1485" s="4" vm="2891">
        <f ca="1"/>
        <v>44939</v>
      </c>
      <c r="D1485" s="4" vm="2892">
        <f ca="1"/>
        <v>3863.7</v>
      </c>
    </row>
    <row r="1486" spans="3:4" x14ac:dyDescent="0.35">
      <c r="C1486" s="4" vm="2893">
        <f ca="1"/>
        <v>44942</v>
      </c>
      <c r="D1486" s="4" vm="2894">
        <f ca="1"/>
        <v>3678.35</v>
      </c>
    </row>
    <row r="1487" spans="3:4" x14ac:dyDescent="0.35">
      <c r="C1487" s="4" vm="2895">
        <f ca="1"/>
        <v>44943</v>
      </c>
      <c r="D1487" s="4" vm="2896">
        <f ca="1"/>
        <v>3689.8</v>
      </c>
    </row>
    <row r="1488" spans="3:4" x14ac:dyDescent="0.35">
      <c r="C1488" s="4" vm="2897">
        <f ca="1"/>
        <v>44944</v>
      </c>
      <c r="D1488" s="4" vm="2898">
        <f ca="1"/>
        <v>3648.6</v>
      </c>
    </row>
    <row r="1489" spans="3:4" x14ac:dyDescent="0.35">
      <c r="C1489" s="4" vm="2899">
        <f ca="1"/>
        <v>44945</v>
      </c>
      <c r="D1489" s="4" vm="2900">
        <f ca="1"/>
        <v>3565.1</v>
      </c>
    </row>
    <row r="1490" spans="3:4" x14ac:dyDescent="0.35">
      <c r="C1490" s="4" vm="2901">
        <f ca="1"/>
        <v>44946</v>
      </c>
      <c r="D1490" s="4" vm="2902">
        <f ca="1"/>
        <v>3513.75</v>
      </c>
    </row>
    <row r="1491" spans="3:4" x14ac:dyDescent="0.35">
      <c r="C1491" s="4" vm="2903">
        <f ca="1"/>
        <v>44949</v>
      </c>
      <c r="D1491" s="4" vm="2904">
        <f ca="1"/>
        <v>3434</v>
      </c>
    </row>
    <row r="1492" spans="3:4" x14ac:dyDescent="0.35">
      <c r="C1492" s="4" vm="2905">
        <f ca="1"/>
        <v>44950</v>
      </c>
      <c r="D1492" s="4" vm="2906">
        <f ca="1"/>
        <v>3513.5</v>
      </c>
    </row>
    <row r="1493" spans="3:4" x14ac:dyDescent="0.35">
      <c r="C1493" s="4" vm="2907">
        <f ca="1"/>
        <v>44951</v>
      </c>
      <c r="D1493" s="4" vm="2908">
        <f ca="1"/>
        <v>3515.1</v>
      </c>
    </row>
    <row r="1494" spans="3:4" x14ac:dyDescent="0.35">
      <c r="C1494" s="4" vm="2909">
        <f ca="1"/>
        <v>44953</v>
      </c>
      <c r="D1494" s="4" vm="2910">
        <f ca="1"/>
        <v>3562.35</v>
      </c>
    </row>
    <row r="1495" spans="3:4" x14ac:dyDescent="0.35">
      <c r="C1495" s="4" vm="2911">
        <f ca="1"/>
        <v>44956</v>
      </c>
      <c r="D1495" s="4" vm="2912">
        <f ca="1"/>
        <v>3546.3</v>
      </c>
    </row>
    <row r="1496" spans="3:4" x14ac:dyDescent="0.35">
      <c r="C1496" s="4" vm="2913">
        <f ca="1"/>
        <v>44957</v>
      </c>
      <c r="D1496" s="4" vm="2914">
        <f ca="1"/>
        <v>3502.3</v>
      </c>
    </row>
    <row r="1497" spans="3:4" x14ac:dyDescent="0.35">
      <c r="C1497" s="4" vm="2915">
        <f ca="1"/>
        <v>44958</v>
      </c>
      <c r="D1497" s="4" vm="2916">
        <f ca="1"/>
        <v>3551.35</v>
      </c>
    </row>
    <row r="1498" spans="3:4" x14ac:dyDescent="0.35">
      <c r="C1498" s="4" vm="2917">
        <f ca="1"/>
        <v>44959</v>
      </c>
      <c r="D1498" s="4" vm="2918">
        <f ca="1"/>
        <v>3502.9</v>
      </c>
    </row>
    <row r="1499" spans="3:4" x14ac:dyDescent="0.35">
      <c r="C1499" s="4" vm="2919">
        <f ca="1"/>
        <v>44960</v>
      </c>
      <c r="D1499" s="4" vm="2920">
        <f ca="1"/>
        <v>3470.35</v>
      </c>
    </row>
    <row r="1500" spans="3:4" x14ac:dyDescent="0.35">
      <c r="C1500" s="4" vm="2921">
        <f ca="1"/>
        <v>44963</v>
      </c>
      <c r="D1500" s="4" vm="2922">
        <f ca="1"/>
        <v>3441.5</v>
      </c>
    </row>
    <row r="1501" spans="3:4" x14ac:dyDescent="0.35">
      <c r="C1501" s="4" vm="2923">
        <f ca="1"/>
        <v>44964</v>
      </c>
      <c r="D1501" s="4" vm="2924">
        <f ca="1"/>
        <v>3440.9</v>
      </c>
    </row>
    <row r="1502" spans="3:4" x14ac:dyDescent="0.35">
      <c r="C1502" s="4" vm="2925">
        <f ca="1"/>
        <v>44965</v>
      </c>
      <c r="D1502" s="4" vm="2926">
        <f ca="1"/>
        <v>3458.6</v>
      </c>
    </row>
    <row r="1503" spans="3:4" x14ac:dyDescent="0.35">
      <c r="C1503" s="4" vm="2927">
        <f ca="1"/>
        <v>44966</v>
      </c>
      <c r="D1503" s="4" vm="2928">
        <f ca="1"/>
        <v>3482.05</v>
      </c>
    </row>
    <row r="1504" spans="3:4" x14ac:dyDescent="0.35">
      <c r="C1504" s="4" vm="2929">
        <f ca="1"/>
        <v>44967</v>
      </c>
      <c r="D1504" s="4" vm="2930">
        <f ca="1"/>
        <v>3498.85</v>
      </c>
    </row>
    <row r="1505" spans="3:4" x14ac:dyDescent="0.35">
      <c r="C1505" s="4" vm="2931">
        <f ca="1"/>
        <v>44970</v>
      </c>
      <c r="D1505" s="4" vm="2932">
        <f ca="1"/>
        <v>3495.2</v>
      </c>
    </row>
    <row r="1506" spans="3:4" x14ac:dyDescent="0.35">
      <c r="C1506" s="4" vm="2933">
        <f ca="1"/>
        <v>44971</v>
      </c>
      <c r="D1506" s="4" vm="2934">
        <f ca="1"/>
        <v>3482.7</v>
      </c>
    </row>
    <row r="1507" spans="3:4" x14ac:dyDescent="0.35">
      <c r="C1507" s="4" vm="2935">
        <f ca="1"/>
        <v>44972</v>
      </c>
      <c r="D1507" s="4" vm="2936">
        <f ca="1"/>
        <v>3545.6</v>
      </c>
    </row>
    <row r="1508" spans="3:4" x14ac:dyDescent="0.35">
      <c r="C1508" s="4" vm="2937">
        <f ca="1"/>
        <v>44973</v>
      </c>
      <c r="D1508" s="4" vm="2938">
        <f ca="1"/>
        <v>3541.7</v>
      </c>
    </row>
    <row r="1509" spans="3:4" x14ac:dyDescent="0.35">
      <c r="C1509" s="4" vm="2939">
        <f ca="1"/>
        <v>44974</v>
      </c>
      <c r="D1509" s="4" vm="2940">
        <f ca="1"/>
        <v>3545</v>
      </c>
    </row>
    <row r="1510" spans="3:4" x14ac:dyDescent="0.35">
      <c r="C1510" s="4" vm="2941">
        <f ca="1"/>
        <v>44977</v>
      </c>
      <c r="D1510" s="4" vm="2942">
        <f ca="1"/>
        <v>3552.85</v>
      </c>
    </row>
    <row r="1511" spans="3:4" x14ac:dyDescent="0.35">
      <c r="C1511" s="4" vm="2943">
        <f ca="1"/>
        <v>44978</v>
      </c>
      <c r="D1511" s="4" vm="2944">
        <f ca="1"/>
        <v>3525.6</v>
      </c>
    </row>
    <row r="1512" spans="3:4" x14ac:dyDescent="0.35">
      <c r="C1512" s="4" vm="2945">
        <f ca="1"/>
        <v>44979</v>
      </c>
      <c r="D1512" s="4" vm="2946">
        <f ca="1"/>
        <v>3500.15</v>
      </c>
    </row>
    <row r="1513" spans="3:4" x14ac:dyDescent="0.35">
      <c r="C1513" s="4" vm="2947">
        <f ca="1"/>
        <v>44980</v>
      </c>
      <c r="D1513" s="4" vm="2948">
        <f ca="1"/>
        <v>3478.75</v>
      </c>
    </row>
    <row r="1514" spans="3:4" x14ac:dyDescent="0.35">
      <c r="C1514" s="4" vm="2949">
        <f ca="1"/>
        <v>44981</v>
      </c>
      <c r="D1514" s="4" vm="2950">
        <f ca="1"/>
        <v>3499.2</v>
      </c>
    </row>
    <row r="1515" spans="3:4" x14ac:dyDescent="0.35">
      <c r="C1515" s="4" vm="2951">
        <f ca="1"/>
        <v>44984</v>
      </c>
      <c r="D1515" s="4" vm="2952">
        <f ca="1"/>
        <v>3491.3</v>
      </c>
    </row>
    <row r="1516" spans="3:4" x14ac:dyDescent="0.35">
      <c r="C1516" s="4" vm="2953">
        <f ca="1"/>
        <v>44985</v>
      </c>
      <c r="D1516" s="4" vm="2954">
        <f ca="1"/>
        <v>3416.95</v>
      </c>
    </row>
    <row r="1517" spans="3:4" x14ac:dyDescent="0.35">
      <c r="C1517" s="4" vm="2955">
        <f ca="1"/>
        <v>44986</v>
      </c>
      <c r="D1517" s="4" vm="2956">
        <f ca="1"/>
        <v>3439.35</v>
      </c>
    </row>
    <row r="1518" spans="3:4" x14ac:dyDescent="0.35">
      <c r="C1518" s="4" vm="2957">
        <f ca="1"/>
        <v>44987</v>
      </c>
      <c r="D1518" s="4" vm="2958">
        <f ca="1"/>
        <v>3443.2</v>
      </c>
    </row>
    <row r="1519" spans="3:4" x14ac:dyDescent="0.35">
      <c r="C1519" s="4" vm="2959">
        <f ca="1"/>
        <v>44988</v>
      </c>
      <c r="D1519" s="4" vm="2960">
        <f ca="1"/>
        <v>3463.25</v>
      </c>
    </row>
    <row r="1520" spans="3:4" x14ac:dyDescent="0.35">
      <c r="C1520" s="4" vm="2961">
        <f ca="1"/>
        <v>44991</v>
      </c>
      <c r="D1520" s="4" vm="2962">
        <f ca="1"/>
        <v>3437.15</v>
      </c>
    </row>
    <row r="1521" spans="3:4" x14ac:dyDescent="0.35">
      <c r="C1521" s="4" vm="2963">
        <f ca="1"/>
        <v>44993</v>
      </c>
      <c r="D1521" s="4" vm="2964">
        <f ca="1"/>
        <v>3389.7</v>
      </c>
    </row>
    <row r="1522" spans="3:4" x14ac:dyDescent="0.35">
      <c r="C1522" s="4" vm="2965">
        <f ca="1"/>
        <v>44994</v>
      </c>
      <c r="D1522" s="4" vm="2966">
        <f ca="1"/>
        <v>3397.85</v>
      </c>
    </row>
    <row r="1523" spans="3:4" x14ac:dyDescent="0.35">
      <c r="C1523" s="4" vm="2967">
        <f ca="1"/>
        <v>44995</v>
      </c>
      <c r="D1523" s="4" vm="2968">
        <f ca="1"/>
        <v>3391.85</v>
      </c>
    </row>
    <row r="1524" spans="3:4" x14ac:dyDescent="0.35">
      <c r="C1524" s="4" vm="2969">
        <f ca="1"/>
        <v>44998</v>
      </c>
      <c r="D1524" s="4" vm="2970">
        <f ca="1"/>
        <v>3351.75</v>
      </c>
    </row>
    <row r="1525" spans="3:4" x14ac:dyDescent="0.35">
      <c r="C1525" s="4" vm="2971">
        <f ca="1"/>
        <v>44999</v>
      </c>
      <c r="D1525" s="4" vm="2972">
        <f ca="1"/>
        <v>3350.95</v>
      </c>
    </row>
    <row r="1526" spans="3:4" x14ac:dyDescent="0.35">
      <c r="C1526" s="4" vm="2973">
        <f ca="1"/>
        <v>45000</v>
      </c>
      <c r="D1526" s="4" vm="2974">
        <f ca="1"/>
        <v>3337.25</v>
      </c>
    </row>
    <row r="1527" spans="3:4" x14ac:dyDescent="0.35">
      <c r="C1527" s="4" vm="2975">
        <f ca="1"/>
        <v>45001</v>
      </c>
      <c r="D1527" s="4" vm="2976">
        <f ca="1"/>
        <v>3382.15</v>
      </c>
    </row>
    <row r="1528" spans="3:4" x14ac:dyDescent="0.35">
      <c r="C1528" s="4" vm="2977">
        <f ca="1"/>
        <v>45002</v>
      </c>
      <c r="D1528" s="4" vm="2978">
        <f ca="1"/>
        <v>3311.3</v>
      </c>
    </row>
    <row r="1529" spans="3:4" x14ac:dyDescent="0.35">
      <c r="C1529" s="4" vm="2979">
        <f ca="1"/>
        <v>45005</v>
      </c>
      <c r="D1529" s="4" vm="2980">
        <f ca="1"/>
        <v>3366.1</v>
      </c>
    </row>
    <row r="1530" spans="3:4" x14ac:dyDescent="0.35">
      <c r="C1530" s="4" vm="2981">
        <f ca="1"/>
        <v>45006</v>
      </c>
      <c r="D1530" s="4" vm="2982">
        <f ca="1"/>
        <v>3357.6</v>
      </c>
    </row>
    <row r="1531" spans="3:4" x14ac:dyDescent="0.35">
      <c r="C1531" s="4" vm="2983">
        <f ca="1"/>
        <v>45007</v>
      </c>
      <c r="D1531" s="4" vm="2984">
        <f ca="1"/>
        <v>3361.4</v>
      </c>
    </row>
    <row r="1532" spans="3:4" x14ac:dyDescent="0.35">
      <c r="C1532" s="4" vm="2985">
        <f ca="1"/>
        <v>45008</v>
      </c>
      <c r="D1532" s="4" vm="2986">
        <f ca="1"/>
        <v>3373.5</v>
      </c>
    </row>
    <row r="1533" spans="3:4" x14ac:dyDescent="0.35">
      <c r="C1533" s="4" vm="2987">
        <f ca="1"/>
        <v>45009</v>
      </c>
      <c r="D1533" s="4" vm="2988">
        <f ca="1"/>
        <v>3358.4</v>
      </c>
    </row>
    <row r="1534" spans="3:4" x14ac:dyDescent="0.35">
      <c r="C1534" s="4" vm="2989">
        <f ca="1"/>
        <v>45012</v>
      </c>
      <c r="D1534" s="4" vm="2990">
        <f ca="1"/>
        <v>3306.8</v>
      </c>
    </row>
    <row r="1535" spans="3:4" x14ac:dyDescent="0.35">
      <c r="C1535" s="4" vm="2991">
        <f ca="1"/>
        <v>45013</v>
      </c>
      <c r="D1535" s="4" vm="2992">
        <f ca="1"/>
        <v>3316.45</v>
      </c>
    </row>
    <row r="1536" spans="3:4" x14ac:dyDescent="0.35">
      <c r="C1536" s="4" vm="2993">
        <f ca="1"/>
        <v>45014</v>
      </c>
      <c r="D1536" s="4" vm="2994">
        <f ca="1"/>
        <v>3325.45</v>
      </c>
    </row>
    <row r="1537" spans="3:4" x14ac:dyDescent="0.35">
      <c r="C1537" s="4" vm="2995">
        <f ca="1"/>
        <v>45016</v>
      </c>
      <c r="D1537" s="4" vm="2996">
        <f ca="1"/>
        <v>3401.05</v>
      </c>
    </row>
    <row r="1538" spans="3:4" x14ac:dyDescent="0.35">
      <c r="C1538" s="4" vm="2997">
        <f ca="1"/>
        <v>45019</v>
      </c>
      <c r="D1538" s="4" vm="2998">
        <f ca="1"/>
        <v>3553.75</v>
      </c>
    </row>
    <row r="1539" spans="3:4" x14ac:dyDescent="0.35">
      <c r="C1539" s="4" vm="2999">
        <f ca="1"/>
        <v>45021</v>
      </c>
      <c r="D1539" s="4" vm="3000">
        <f ca="1"/>
        <v>3654.85</v>
      </c>
    </row>
    <row r="1540" spans="3:4" x14ac:dyDescent="0.35">
      <c r="C1540" s="4" vm="3001">
        <f ca="1"/>
        <v>45022</v>
      </c>
      <c r="D1540" s="4" vm="3002">
        <f ca="1"/>
        <v>3496.1</v>
      </c>
    </row>
    <row r="1541" spans="3:4" x14ac:dyDescent="0.35">
      <c r="C1541" s="4" vm="3003">
        <f ca="1"/>
        <v>45026</v>
      </c>
      <c r="D1541" s="4" vm="3004">
        <f ca="1"/>
        <v>3450.7</v>
      </c>
    </row>
    <row r="1542" spans="3:4" x14ac:dyDescent="0.35">
      <c r="C1542" s="4" vm="3005">
        <f ca="1"/>
        <v>45027</v>
      </c>
      <c r="D1542" s="4" vm="3006">
        <f ca="1"/>
        <v>3454.2</v>
      </c>
    </row>
    <row r="1543" spans="3:4" x14ac:dyDescent="0.35">
      <c r="C1543" s="4" vm="3007">
        <f ca="1"/>
        <v>45028</v>
      </c>
      <c r="D1543" s="4" vm="3008">
        <f ca="1"/>
        <v>3473.1</v>
      </c>
    </row>
    <row r="1544" spans="3:4" x14ac:dyDescent="0.35">
      <c r="C1544" s="4" vm="3009">
        <f ca="1"/>
        <v>45029</v>
      </c>
      <c r="D1544" s="4" vm="3010">
        <f ca="1"/>
        <v>3501.05</v>
      </c>
    </row>
    <row r="1545" spans="3:4" x14ac:dyDescent="0.35">
      <c r="C1545" s="4" vm="3011">
        <f ca="1"/>
        <v>45033</v>
      </c>
      <c r="D1545" s="4" vm="3012">
        <f ca="1"/>
        <v>3497.1</v>
      </c>
    </row>
    <row r="1546" spans="3:4" x14ac:dyDescent="0.35">
      <c r="C1546" s="4" vm="3013">
        <f ca="1"/>
        <v>45034</v>
      </c>
      <c r="D1546" s="4" vm="3014">
        <f ca="1"/>
        <v>3506.8</v>
      </c>
    </row>
    <row r="1547" spans="3:4" x14ac:dyDescent="0.35">
      <c r="C1547" s="4" vm="3015">
        <f ca="1"/>
        <v>45035</v>
      </c>
      <c r="D1547" s="4" vm="3016">
        <f ca="1"/>
        <v>3476.2</v>
      </c>
    </row>
    <row r="1548" spans="3:4" x14ac:dyDescent="0.35">
      <c r="C1548" s="4" vm="3017">
        <f ca="1"/>
        <v>45036</v>
      </c>
      <c r="D1548" s="4" vm="3018">
        <f ca="1"/>
        <v>3482.2</v>
      </c>
    </row>
    <row r="1549" spans="3:4" x14ac:dyDescent="0.35">
      <c r="C1549" s="4" vm="3019">
        <f ca="1"/>
        <v>45037</v>
      </c>
      <c r="D1549" s="4" vm="3020">
        <f ca="1"/>
        <v>3455.9</v>
      </c>
    </row>
    <row r="1550" spans="3:4" x14ac:dyDescent="0.35">
      <c r="C1550" s="4" vm="3021">
        <f ca="1"/>
        <v>45040</v>
      </c>
      <c r="D1550" s="4" vm="3022">
        <f ca="1"/>
        <v>3467.2</v>
      </c>
    </row>
    <row r="1551" spans="3:4" x14ac:dyDescent="0.35">
      <c r="C1551" s="4" vm="3023">
        <f ca="1"/>
        <v>45041</v>
      </c>
      <c r="D1551" s="4" vm="3024">
        <f ca="1"/>
        <v>3465.85</v>
      </c>
    </row>
    <row r="1552" spans="3:4" x14ac:dyDescent="0.35">
      <c r="C1552" s="4" vm="3025">
        <f ca="1"/>
        <v>45042</v>
      </c>
      <c r="D1552" s="4" vm="3026">
        <f ca="1"/>
        <v>3461.6</v>
      </c>
    </row>
    <row r="1553" spans="3:4" x14ac:dyDescent="0.35">
      <c r="C1553" s="4" vm="3027">
        <f ca="1"/>
        <v>45043</v>
      </c>
      <c r="D1553" s="4" vm="2167">
        <f ca="1"/>
        <v>3500.8</v>
      </c>
    </row>
    <row r="1554" spans="3:4" x14ac:dyDescent="0.35">
      <c r="C1554" s="4" vm="3028">
        <f ca="1"/>
        <v>45044</v>
      </c>
      <c r="D1554" s="4" vm="3029">
        <f ca="1"/>
        <v>3511.95</v>
      </c>
    </row>
    <row r="1555" spans="3:4" x14ac:dyDescent="0.35">
      <c r="C1555" s="4" vm="3030">
        <f ca="1"/>
        <v>45048</v>
      </c>
      <c r="D1555" s="4" vm="3031">
        <f ca="1"/>
        <v>3545.9</v>
      </c>
    </row>
    <row r="1556" spans="3:4" x14ac:dyDescent="0.35">
      <c r="C1556" s="4" vm="3032">
        <f ca="1"/>
        <v>45049</v>
      </c>
      <c r="D1556" s="4" vm="3033">
        <f ca="1"/>
        <v>3554</v>
      </c>
    </row>
    <row r="1557" spans="3:4" x14ac:dyDescent="0.35">
      <c r="C1557" s="4" vm="3034">
        <f ca="1"/>
        <v>45050</v>
      </c>
      <c r="D1557" s="4" vm="3035">
        <f ca="1"/>
        <v>3584.5</v>
      </c>
    </row>
    <row r="1558" spans="3:4" x14ac:dyDescent="0.35">
      <c r="C1558" s="4" vm="3036">
        <f ca="1"/>
        <v>45051</v>
      </c>
      <c r="D1558" s="4" vm="3037">
        <f ca="1"/>
        <v>3598.2</v>
      </c>
    </row>
    <row r="1559" spans="3:4" x14ac:dyDescent="0.35">
      <c r="C1559" s="4" vm="3038">
        <f ca="1"/>
        <v>45054</v>
      </c>
      <c r="D1559" s="4" vm="3039">
        <f ca="1"/>
        <v>3677.85</v>
      </c>
    </row>
    <row r="1560" spans="3:4" x14ac:dyDescent="0.35">
      <c r="C1560" s="4" vm="3040">
        <f ca="1"/>
        <v>45055</v>
      </c>
      <c r="D1560" s="4" vm="3041">
        <f ca="1"/>
        <v>3659.7</v>
      </c>
    </row>
    <row r="1561" spans="3:4" x14ac:dyDescent="0.35">
      <c r="C1561" s="4" vm="3042">
        <f ca="1"/>
        <v>45056</v>
      </c>
      <c r="D1561" s="4" vm="3043">
        <f ca="1"/>
        <v>3672.3</v>
      </c>
    </row>
    <row r="1562" spans="3:4" x14ac:dyDescent="0.35">
      <c r="C1562" s="4" vm="3044">
        <f ca="1"/>
        <v>45057</v>
      </c>
      <c r="D1562" s="4" vm="3045">
        <f ca="1"/>
        <v>3704.65</v>
      </c>
    </row>
    <row r="1563" spans="3:4" x14ac:dyDescent="0.35">
      <c r="C1563" s="4" vm="3046">
        <f ca="1"/>
        <v>45058</v>
      </c>
      <c r="D1563" s="4" vm="3047">
        <f ca="1"/>
        <v>3677.55</v>
      </c>
    </row>
    <row r="1564" spans="3:4" x14ac:dyDescent="0.35">
      <c r="C1564" s="4" vm="3048">
        <f ca="1"/>
        <v>45061</v>
      </c>
      <c r="D1564" s="4" vm="3049">
        <f ca="1"/>
        <v>3523.4</v>
      </c>
    </row>
    <row r="1565" spans="3:4" x14ac:dyDescent="0.35">
      <c r="C1565" s="4" vm="3050">
        <f ca="1"/>
        <v>45062</v>
      </c>
      <c r="D1565" s="4" vm="3051">
        <f ca="1"/>
        <v>3479.25</v>
      </c>
    </row>
    <row r="1566" spans="3:4" x14ac:dyDescent="0.35">
      <c r="C1566" s="4" vm="3052">
        <f ca="1"/>
        <v>45063</v>
      </c>
      <c r="D1566" s="4" vm="3053">
        <f ca="1"/>
        <v>3400.2</v>
      </c>
    </row>
    <row r="1567" spans="3:4" x14ac:dyDescent="0.35">
      <c r="C1567" s="4" vm="3054">
        <f ca="1"/>
        <v>45064</v>
      </c>
      <c r="D1567" s="4" vm="3055">
        <f ca="1"/>
        <v>3368.55</v>
      </c>
    </row>
    <row r="1568" spans="3:4" x14ac:dyDescent="0.35">
      <c r="C1568" s="4" vm="3056">
        <f ca="1"/>
        <v>45065</v>
      </c>
      <c r="D1568" s="4" vm="3057">
        <f ca="1"/>
        <v>3395.25</v>
      </c>
    </row>
    <row r="1569" spans="3:4" x14ac:dyDescent="0.35">
      <c r="C1569" s="4" vm="3058">
        <f ca="1"/>
        <v>45068</v>
      </c>
      <c r="D1569" s="4" vm="3059">
        <f ca="1"/>
        <v>3425.1</v>
      </c>
    </row>
    <row r="1570" spans="3:4" x14ac:dyDescent="0.35">
      <c r="C1570" s="4" vm="3060">
        <f ca="1"/>
        <v>45069</v>
      </c>
      <c r="D1570" s="4" vm="3061">
        <f ca="1"/>
        <v>3432.95</v>
      </c>
    </row>
    <row r="1571" spans="3:4" x14ac:dyDescent="0.35">
      <c r="C1571" s="4" vm="3062">
        <f ca="1"/>
        <v>45070</v>
      </c>
      <c r="D1571" s="4" vm="3063">
        <f ca="1"/>
        <v>3429.55</v>
      </c>
    </row>
    <row r="1572" spans="3:4" x14ac:dyDescent="0.35">
      <c r="C1572" s="4" vm="3064">
        <f ca="1"/>
        <v>45071</v>
      </c>
      <c r="D1572" s="4" vm="3065">
        <f ca="1"/>
        <v>3435.35</v>
      </c>
    </row>
    <row r="1573" spans="3:4" x14ac:dyDescent="0.35">
      <c r="C1573" s="4" vm="3066">
        <f ca="1"/>
        <v>45072</v>
      </c>
      <c r="D1573" s="4" vm="3067">
        <f ca="1"/>
        <v>3501.75</v>
      </c>
    </row>
    <row r="1574" spans="3:4" x14ac:dyDescent="0.35">
      <c r="C1574" s="4" vm="3068">
        <f ca="1"/>
        <v>45075</v>
      </c>
      <c r="D1574" s="4" vm="3069">
        <f ca="1"/>
        <v>3503.3</v>
      </c>
    </row>
    <row r="1575" spans="3:4" x14ac:dyDescent="0.35">
      <c r="C1575" s="4" vm="3070">
        <f ca="1"/>
        <v>45076</v>
      </c>
      <c r="D1575" s="4" vm="3071">
        <f ca="1"/>
        <v>3507.5</v>
      </c>
    </row>
    <row r="1576" spans="3:4" x14ac:dyDescent="0.35">
      <c r="C1576" s="4" vm="3072">
        <f ca="1"/>
        <v>45077</v>
      </c>
      <c r="D1576" s="4" vm="3073">
        <f ca="1"/>
        <v>3471.25</v>
      </c>
    </row>
    <row r="1577" spans="3:4" x14ac:dyDescent="0.35">
      <c r="C1577" s="4" vm="3074">
        <f ca="1"/>
        <v>45078</v>
      </c>
      <c r="D1577" s="4" vm="3075">
        <f ca="1"/>
        <v>3500.9</v>
      </c>
    </row>
    <row r="1578" spans="3:4" x14ac:dyDescent="0.35">
      <c r="C1578" s="4" vm="3076">
        <f ca="1"/>
        <v>45079</v>
      </c>
      <c r="D1578" s="4" vm="3077">
        <f ca="1"/>
        <v>3531.6</v>
      </c>
    </row>
    <row r="1579" spans="3:4" x14ac:dyDescent="0.35">
      <c r="C1579" s="4" vm="3078">
        <f ca="1"/>
        <v>45082</v>
      </c>
      <c r="D1579" s="4" vm="3079">
        <f ca="1"/>
        <v>3536.85</v>
      </c>
    </row>
    <row r="1580" spans="3:4" x14ac:dyDescent="0.35">
      <c r="C1580" s="4" vm="3080">
        <f ca="1"/>
        <v>45083</v>
      </c>
      <c r="D1580" s="4" vm="3081">
        <f ca="1"/>
        <v>3527.75</v>
      </c>
    </row>
    <row r="1581" spans="3:4" x14ac:dyDescent="0.35">
      <c r="C1581" s="4" vm="3082">
        <f ca="1"/>
        <v>45084</v>
      </c>
      <c r="D1581" s="4" vm="3083">
        <f ca="1"/>
        <v>3544.05</v>
      </c>
    </row>
    <row r="1582" spans="3:4" x14ac:dyDescent="0.35">
      <c r="C1582" s="4" vm="3084">
        <f ca="1"/>
        <v>45085</v>
      </c>
      <c r="D1582" s="4" vm="3085">
        <f ca="1"/>
        <v>3546.8</v>
      </c>
    </row>
    <row r="1583" spans="3:4" x14ac:dyDescent="0.35">
      <c r="C1583" s="4" vm="3086">
        <f ca="1"/>
        <v>45086</v>
      </c>
      <c r="D1583" s="4" vm="3087">
        <f ca="1"/>
        <v>3632.1</v>
      </c>
    </row>
    <row r="1584" spans="3:4" x14ac:dyDescent="0.35">
      <c r="C1584" s="4" vm="3088">
        <f ca="1"/>
        <v>45089</v>
      </c>
      <c r="D1584" s="4" vm="3089">
        <f ca="1"/>
        <v>3629.4</v>
      </c>
    </row>
    <row r="1585" spans="3:4" x14ac:dyDescent="0.35">
      <c r="C1585" s="4" vm="3090">
        <f ca="1"/>
        <v>45090</v>
      </c>
      <c r="D1585" s="4" vm="3091">
        <f ca="1"/>
        <v>3677.9</v>
      </c>
    </row>
    <row r="1586" spans="3:4" x14ac:dyDescent="0.35">
      <c r="C1586" s="4" vm="3092">
        <f ca="1"/>
        <v>45091</v>
      </c>
      <c r="D1586" s="4" vm="3093">
        <f ca="1"/>
        <v>3704.85</v>
      </c>
    </row>
    <row r="1587" spans="3:4" x14ac:dyDescent="0.35">
      <c r="C1587" s="4" vm="3094">
        <f ca="1"/>
        <v>45092</v>
      </c>
      <c r="D1587" s="4" vm="3095">
        <f ca="1"/>
        <v>3917.7</v>
      </c>
    </row>
    <row r="1588" spans="3:4" x14ac:dyDescent="0.35">
      <c r="C1588" s="4" vm="3096">
        <f ca="1"/>
        <v>45093</v>
      </c>
      <c r="D1588" s="4" vm="3097">
        <f ca="1"/>
        <v>4085.6</v>
      </c>
    </row>
    <row r="1589" spans="3:4" x14ac:dyDescent="0.35">
      <c r="C1589" s="4" vm="3098">
        <f ca="1"/>
        <v>45096</v>
      </c>
      <c r="D1589" s="4" vm="3099">
        <f ca="1"/>
        <v>3975.7</v>
      </c>
    </row>
    <row r="1590" spans="3:4" x14ac:dyDescent="0.35">
      <c r="C1590" s="4" vm="3100">
        <f ca="1"/>
        <v>45097</v>
      </c>
      <c r="D1590" s="4" vm="3101">
        <f ca="1"/>
        <v>3986.9</v>
      </c>
    </row>
    <row r="1591" spans="3:4" x14ac:dyDescent="0.35">
      <c r="C1591" s="4" vm="3102">
        <f ca="1"/>
        <v>45098</v>
      </c>
      <c r="D1591" s="4" vm="3103">
        <f ca="1"/>
        <v>3919.5</v>
      </c>
    </row>
    <row r="1592" spans="3:4" x14ac:dyDescent="0.35">
      <c r="C1592" s="4" vm="3104">
        <f ca="1"/>
        <v>45099</v>
      </c>
      <c r="D1592" s="4" vm="3105">
        <f ca="1"/>
        <v>3812.15</v>
      </c>
    </row>
    <row r="1593" spans="3:4" x14ac:dyDescent="0.35">
      <c r="C1593" s="4" vm="3106">
        <f ca="1"/>
        <v>45100</v>
      </c>
      <c r="D1593" s="4" vm="3107">
        <f ca="1"/>
        <v>3744.05</v>
      </c>
    </row>
    <row r="1594" spans="3:4" x14ac:dyDescent="0.35">
      <c r="C1594" s="4" vm="3108">
        <f ca="1"/>
        <v>45103</v>
      </c>
      <c r="D1594" s="4" vm="3109">
        <f ca="1"/>
        <v>3848.25</v>
      </c>
    </row>
    <row r="1595" spans="3:4" x14ac:dyDescent="0.35">
      <c r="C1595" s="4" vm="3110">
        <f ca="1"/>
        <v>45104</v>
      </c>
      <c r="D1595" s="4" vm="3111">
        <f ca="1"/>
        <v>3872.1</v>
      </c>
    </row>
    <row r="1596" spans="3:4" x14ac:dyDescent="0.35">
      <c r="C1596" s="4" vm="3112">
        <f ca="1"/>
        <v>45105</v>
      </c>
      <c r="D1596" s="4" vm="3113">
        <f ca="1"/>
        <v>3963.6</v>
      </c>
    </row>
    <row r="1597" spans="3:4" x14ac:dyDescent="0.35">
      <c r="C1597" s="4" vm="3114">
        <f ca="1"/>
        <v>45107</v>
      </c>
      <c r="D1597" s="4" vm="3115">
        <f ca="1"/>
        <v>3889.2</v>
      </c>
    </row>
    <row r="1598" spans="3:4" x14ac:dyDescent="0.35">
      <c r="C1598" s="4" vm="3116">
        <f ca="1"/>
        <v>45110</v>
      </c>
      <c r="D1598" s="4" vm="3117">
        <f ca="1"/>
        <v>3868.6</v>
      </c>
    </row>
    <row r="1599" spans="3:4" x14ac:dyDescent="0.35">
      <c r="C1599" s="4" vm="3118">
        <f ca="1"/>
        <v>45111</v>
      </c>
      <c r="D1599" s="4" vm="3119">
        <f ca="1"/>
        <v>3857.2</v>
      </c>
    </row>
    <row r="1600" spans="3:4" x14ac:dyDescent="0.35">
      <c r="C1600" s="4" vm="3120">
        <f ca="1"/>
        <v>45112</v>
      </c>
      <c r="D1600" s="4" vm="2585">
        <f ca="1"/>
        <v>3820.1</v>
      </c>
    </row>
    <row r="1601" spans="3:4" x14ac:dyDescent="0.35">
      <c r="C1601" s="4" vm="3121">
        <f ca="1"/>
        <v>45113</v>
      </c>
      <c r="D1601" s="4" vm="3122">
        <f ca="1"/>
        <v>3815.9</v>
      </c>
    </row>
    <row r="1602" spans="3:4" x14ac:dyDescent="0.35">
      <c r="C1602" s="4" vm="3123">
        <f ca="1"/>
        <v>45114</v>
      </c>
      <c r="D1602" s="4" vm="3124">
        <f ca="1"/>
        <v>3808.95</v>
      </c>
    </row>
    <row r="1603" spans="3:4" x14ac:dyDescent="0.35">
      <c r="C1603" s="4" vm="3125">
        <f ca="1"/>
        <v>45117</v>
      </c>
      <c r="D1603" s="4" vm="3126">
        <f ca="1"/>
        <v>3767.7</v>
      </c>
    </row>
    <row r="1604" spans="3:4" x14ac:dyDescent="0.35">
      <c r="C1604" s="4" vm="3127">
        <f ca="1"/>
        <v>45118</v>
      </c>
      <c r="D1604" s="4" vm="3128">
        <f ca="1"/>
        <v>3827.1</v>
      </c>
    </row>
    <row r="1605" spans="3:4" x14ac:dyDescent="0.35">
      <c r="C1605" s="4" vm="3129">
        <f ca="1"/>
        <v>45119</v>
      </c>
      <c r="D1605" s="4" vm="3130">
        <f ca="1"/>
        <v>3806.35</v>
      </c>
    </row>
    <row r="1606" spans="3:4" x14ac:dyDescent="0.35">
      <c r="C1606" s="4" vm="3131">
        <f ca="1"/>
        <v>45120</v>
      </c>
      <c r="D1606" s="4" vm="3132">
        <f ca="1"/>
        <v>3821.65</v>
      </c>
    </row>
    <row r="1607" spans="3:4" x14ac:dyDescent="0.35">
      <c r="C1607" s="4" vm="3133">
        <f ca="1"/>
        <v>45121</v>
      </c>
      <c r="D1607" s="4" vm="3134">
        <f ca="1"/>
        <v>3838.75</v>
      </c>
    </row>
    <row r="1608" spans="3:4" x14ac:dyDescent="0.35">
      <c r="C1608" s="4" vm="3135">
        <f ca="1"/>
        <v>45124</v>
      </c>
      <c r="D1608" s="4" vm="3136">
        <f ca="1"/>
        <v>3713.55</v>
      </c>
    </row>
    <row r="1609" spans="3:4" x14ac:dyDescent="0.35">
      <c r="C1609" s="4" vm="3137">
        <f ca="1"/>
        <v>45125</v>
      </c>
      <c r="D1609" s="4" vm="3138">
        <f ca="1"/>
        <v>3676.5</v>
      </c>
    </row>
    <row r="1610" spans="3:4" x14ac:dyDescent="0.35">
      <c r="C1610" s="4" vm="3139">
        <f ca="1"/>
        <v>45126</v>
      </c>
      <c r="D1610" s="4" vm="3140">
        <f ca="1"/>
        <v>3705.85</v>
      </c>
    </row>
    <row r="1611" spans="3:4" x14ac:dyDescent="0.35">
      <c r="C1611" s="4" vm="3141">
        <f ca="1"/>
        <v>45127</v>
      </c>
      <c r="D1611" s="4" vm="3142">
        <f ca="1"/>
        <v>3678.8</v>
      </c>
    </row>
    <row r="1612" spans="3:4" x14ac:dyDescent="0.35">
      <c r="C1612" s="4" vm="3143">
        <f ca="1"/>
        <v>45128</v>
      </c>
      <c r="D1612" s="4" vm="3144">
        <f ca="1"/>
        <v>3675.7</v>
      </c>
    </row>
    <row r="1613" spans="3:4" x14ac:dyDescent="0.35">
      <c r="C1613" s="4" vm="3145">
        <f ca="1"/>
        <v>45131</v>
      </c>
      <c r="D1613" s="4" vm="3146">
        <f ca="1"/>
        <v>3668.2</v>
      </c>
    </row>
    <row r="1614" spans="3:4" x14ac:dyDescent="0.35">
      <c r="C1614" s="4" vm="3147">
        <f ca="1"/>
        <v>45132</v>
      </c>
      <c r="D1614" s="4" vm="3148">
        <f ca="1"/>
        <v>3677.05</v>
      </c>
    </row>
    <row r="1615" spans="3:4" x14ac:dyDescent="0.35">
      <c r="C1615" s="4" vm="3149">
        <f ca="1"/>
        <v>45133</v>
      </c>
      <c r="D1615" s="4" vm="3150">
        <f ca="1"/>
        <v>3712.65</v>
      </c>
    </row>
    <row r="1616" spans="3:4" x14ac:dyDescent="0.35">
      <c r="C1616" s="4" vm="3151">
        <f ca="1"/>
        <v>45134</v>
      </c>
      <c r="D1616" s="4" vm="3152">
        <f ca="1"/>
        <v>3693.35</v>
      </c>
    </row>
    <row r="1617" spans="3:4" x14ac:dyDescent="0.35">
      <c r="C1617" s="4" vm="3153">
        <f ca="1"/>
        <v>45135</v>
      </c>
      <c r="D1617" s="4" vm="3154">
        <f ca="1"/>
        <v>3713.9</v>
      </c>
    </row>
    <row r="1618" spans="3:4" x14ac:dyDescent="0.35">
      <c r="C1618" s="4" vm="3155">
        <f ca="1"/>
        <v>45138</v>
      </c>
      <c r="D1618" s="4" vm="3156">
        <f ca="1"/>
        <v>3752.8</v>
      </c>
    </row>
    <row r="1619" spans="3:4" x14ac:dyDescent="0.35">
      <c r="C1619" s="4" vm="3157">
        <f ca="1"/>
        <v>45139</v>
      </c>
      <c r="D1619" s="4" vm="3158">
        <f ca="1"/>
        <v>3740.3</v>
      </c>
    </row>
    <row r="1620" spans="3:4" x14ac:dyDescent="0.35">
      <c r="C1620" s="4" vm="3159">
        <f ca="1"/>
        <v>45140</v>
      </c>
      <c r="D1620" s="4" vm="3160">
        <f ca="1"/>
        <v>3713.4</v>
      </c>
    </row>
    <row r="1621" spans="3:4" x14ac:dyDescent="0.35">
      <c r="C1621" s="4" vm="3161">
        <f ca="1"/>
        <v>45141</v>
      </c>
      <c r="D1621" s="4" vm="3162">
        <f ca="1"/>
        <v>3699.9</v>
      </c>
    </row>
    <row r="1622" spans="3:4" x14ac:dyDescent="0.35">
      <c r="C1622" s="4" vm="3163">
        <f ca="1"/>
        <v>45142</v>
      </c>
      <c r="D1622" s="4" vm="3164">
        <f ca="1"/>
        <v>3652.1</v>
      </c>
    </row>
    <row r="1623" spans="3:4" x14ac:dyDescent="0.35">
      <c r="C1623" s="4" vm="3165">
        <f ca="1"/>
        <v>45145</v>
      </c>
      <c r="D1623" s="4" vm="3166">
        <f ca="1"/>
        <v>3640.35</v>
      </c>
    </row>
    <row r="1624" spans="3:4" x14ac:dyDescent="0.35">
      <c r="C1624" s="4" vm="3167">
        <f ca="1"/>
        <v>45146</v>
      </c>
      <c r="D1624" s="4" vm="3168">
        <f ca="1"/>
        <v>3648.45</v>
      </c>
    </row>
    <row r="1625" spans="3:4" x14ac:dyDescent="0.35">
      <c r="C1625" s="4" vm="3169">
        <f ca="1"/>
        <v>45147</v>
      </c>
      <c r="D1625" s="4" vm="3170">
        <f ca="1"/>
        <v>3628.75</v>
      </c>
    </row>
    <row r="1626" spans="3:4" x14ac:dyDescent="0.35">
      <c r="C1626" s="4" vm="3171">
        <f ca="1"/>
        <v>45148</v>
      </c>
      <c r="D1626" s="4" vm="3037">
        <f ca="1"/>
        <v>3598.2</v>
      </c>
    </row>
    <row r="1627" spans="3:4" x14ac:dyDescent="0.35">
      <c r="C1627" s="4" vm="3172">
        <f ca="1"/>
        <v>45149</v>
      </c>
      <c r="D1627" s="4" vm="3173">
        <f ca="1"/>
        <v>3550.05</v>
      </c>
    </row>
    <row r="1628" spans="3:4" x14ac:dyDescent="0.35">
      <c r="C1628" s="4" vm="3174">
        <f ca="1"/>
        <v>45152</v>
      </c>
      <c r="D1628" s="4" vm="3175">
        <f ca="1"/>
        <v>3509.3</v>
      </c>
    </row>
    <row r="1629" spans="3:4" x14ac:dyDescent="0.35">
      <c r="C1629" s="4" vm="3176">
        <f ca="1"/>
        <v>45154</v>
      </c>
      <c r="D1629" s="4" vm="3177">
        <f ca="1"/>
        <v>3499.35</v>
      </c>
    </row>
    <row r="1630" spans="3:4" x14ac:dyDescent="0.35">
      <c r="C1630" s="4" vm="3178">
        <f ca="1"/>
        <v>45155</v>
      </c>
      <c r="D1630" s="4" vm="3179">
        <f ca="1"/>
        <v>3507.65</v>
      </c>
    </row>
    <row r="1631" spans="3:4" x14ac:dyDescent="0.35">
      <c r="C1631" s="4" vm="3180">
        <f ca="1"/>
        <v>45156</v>
      </c>
      <c r="D1631" s="4" vm="3181">
        <f ca="1"/>
        <v>3540.95</v>
      </c>
    </row>
    <row r="1632" spans="3:4" x14ac:dyDescent="0.35">
      <c r="C1632" s="4" vm="3182">
        <f ca="1"/>
        <v>45159</v>
      </c>
      <c r="D1632" s="4" vm="3183">
        <f ca="1"/>
        <v>3547.7</v>
      </c>
    </row>
    <row r="1633" spans="3:4" x14ac:dyDescent="0.35">
      <c r="C1633" s="4" vm="3184">
        <f ca="1"/>
        <v>45160</v>
      </c>
      <c r="D1633" s="4" vm="3185">
        <f ca="1"/>
        <v>3568.9</v>
      </c>
    </row>
    <row r="1634" spans="3:4" x14ac:dyDescent="0.35">
      <c r="C1634" s="4" vm="3186">
        <f ca="1"/>
        <v>45161</v>
      </c>
      <c r="D1634" s="4" vm="3187">
        <f ca="1"/>
        <v>3539.3</v>
      </c>
    </row>
    <row r="1635" spans="3:4" x14ac:dyDescent="0.35">
      <c r="C1635" s="4" vm="3188">
        <f ca="1"/>
        <v>45162</v>
      </c>
      <c r="D1635" s="4" vm="3189">
        <f ca="1"/>
        <v>3561.5</v>
      </c>
    </row>
    <row r="1636" spans="3:4" x14ac:dyDescent="0.35">
      <c r="C1636" s="4" vm="3190">
        <f ca="1"/>
        <v>45163</v>
      </c>
      <c r="D1636" s="4" vm="3191">
        <f ca="1"/>
        <v>3534.6</v>
      </c>
    </row>
    <row r="1637" spans="3:4" x14ac:dyDescent="0.35">
      <c r="C1637" s="4" vm="3192">
        <f ca="1"/>
        <v>45166</v>
      </c>
      <c r="D1637" s="4" vm="3193">
        <f ca="1"/>
        <v>3592.9</v>
      </c>
    </row>
    <row r="1638" spans="3:4" x14ac:dyDescent="0.35">
      <c r="C1638" s="4" vm="3194">
        <f ca="1"/>
        <v>45167</v>
      </c>
      <c r="D1638" s="4" vm="3195">
        <f ca="1"/>
        <v>3664.35</v>
      </c>
    </row>
    <row r="1639" spans="3:4" x14ac:dyDescent="0.35">
      <c r="C1639" s="4" vm="3196">
        <f ca="1"/>
        <v>45168</v>
      </c>
      <c r="D1639" s="4" vm="3197">
        <f ca="1"/>
        <v>3736.3</v>
      </c>
    </row>
    <row r="1640" spans="3:4" x14ac:dyDescent="0.35">
      <c r="C1640" s="4" vm="3198">
        <f ca="1"/>
        <v>45169</v>
      </c>
      <c r="D1640" s="4" vm="3199">
        <f ca="1"/>
        <v>3720.4</v>
      </c>
    </row>
    <row r="1641" spans="3:4" x14ac:dyDescent="0.35">
      <c r="C1641" s="4" vm="3200">
        <f ca="1"/>
        <v>45170</v>
      </c>
      <c r="D1641" s="4" vm="3201">
        <f ca="1"/>
        <v>3761.05</v>
      </c>
    </row>
    <row r="1642" spans="3:4" x14ac:dyDescent="0.35">
      <c r="C1642" s="4" vm="3202">
        <f ca="1"/>
        <v>45173</v>
      </c>
      <c r="D1642" s="4" vm="3203">
        <f ca="1"/>
        <v>3755.75</v>
      </c>
    </row>
    <row r="1643" spans="3:4" x14ac:dyDescent="0.35">
      <c r="C1643" s="4" vm="3204">
        <f ca="1"/>
        <v>45174</v>
      </c>
      <c r="D1643" s="4" vm="3205">
        <f ca="1"/>
        <v>3776.9</v>
      </c>
    </row>
    <row r="1644" spans="3:4" x14ac:dyDescent="0.35">
      <c r="C1644" s="4" vm="3206">
        <f ca="1"/>
        <v>45175</v>
      </c>
      <c r="D1644" s="4" vm="3207">
        <f ca="1"/>
        <v>3796.8</v>
      </c>
    </row>
    <row r="1645" spans="3:4" x14ac:dyDescent="0.35">
      <c r="C1645" s="4" vm="3208">
        <f ca="1"/>
        <v>45176</v>
      </c>
      <c r="D1645" s="4" vm="3209">
        <f ca="1"/>
        <v>3785.1</v>
      </c>
    </row>
    <row r="1646" spans="3:4" x14ac:dyDescent="0.35">
      <c r="C1646" s="4" vm="3210">
        <f ca="1"/>
        <v>45177</v>
      </c>
      <c r="D1646" s="4" vm="3211">
        <f ca="1"/>
        <v>3782.4</v>
      </c>
    </row>
    <row r="1647" spans="3:4" x14ac:dyDescent="0.35">
      <c r="C1647" s="4" vm="3212">
        <f ca="1"/>
        <v>45180</v>
      </c>
      <c r="D1647" s="4" vm="3213">
        <f ca="1"/>
        <v>3810.75</v>
      </c>
    </row>
    <row r="1648" spans="3:4" x14ac:dyDescent="0.35">
      <c r="C1648" s="4" vm="3214">
        <f ca="1"/>
        <v>45181</v>
      </c>
      <c r="D1648" s="4" vm="3215">
        <f ca="1"/>
        <v>3753.25</v>
      </c>
    </row>
    <row r="1649" spans="3:4" x14ac:dyDescent="0.35">
      <c r="C1649" s="4" vm="3216">
        <f ca="1"/>
        <v>45182</v>
      </c>
      <c r="D1649" s="4" vm="3217">
        <f ca="1"/>
        <v>3813.7</v>
      </c>
    </row>
    <row r="1650" spans="3:4" x14ac:dyDescent="0.35">
      <c r="C1650" s="4" vm="3218">
        <f ca="1"/>
        <v>45183</v>
      </c>
      <c r="D1650" s="4" vm="3219">
        <f ca="1"/>
        <v>3808.05</v>
      </c>
    </row>
    <row r="1651" spans="3:4" x14ac:dyDescent="0.35">
      <c r="C1651" s="4" vm="3220">
        <f ca="1"/>
        <v>45184</v>
      </c>
      <c r="D1651" s="4" vm="3221">
        <f ca="1"/>
        <v>3796</v>
      </c>
    </row>
    <row r="1652" spans="3:4" x14ac:dyDescent="0.35">
      <c r="C1652" s="4" vm="3222">
        <f ca="1"/>
        <v>45187</v>
      </c>
      <c r="D1652" s="4" vm="3223">
        <f ca="1"/>
        <v>3797.9</v>
      </c>
    </row>
    <row r="1653" spans="3:4" x14ac:dyDescent="0.35">
      <c r="C1653" s="4" vm="3224">
        <f ca="1"/>
        <v>45189</v>
      </c>
      <c r="D1653" s="4" vm="3225">
        <f ca="1"/>
        <v>3729.4</v>
      </c>
    </row>
    <row r="1654" spans="3:4" x14ac:dyDescent="0.35">
      <c r="C1654" s="4" vm="3226">
        <f ca="1"/>
        <v>45190</v>
      </c>
      <c r="D1654" s="4" vm="3227">
        <f ca="1"/>
        <v>3686.95</v>
      </c>
    </row>
    <row r="1655" spans="3:4" x14ac:dyDescent="0.35">
      <c r="C1655" s="4" vm="3228">
        <f ca="1"/>
        <v>45191</v>
      </c>
      <c r="D1655" s="4" vm="3229">
        <f ca="1"/>
        <v>3689.1</v>
      </c>
    </row>
    <row r="1656" spans="3:4" x14ac:dyDescent="0.35">
      <c r="C1656" s="4" vm="3230">
        <f ca="1"/>
        <v>45194</v>
      </c>
      <c r="D1656" s="4" vm="3231">
        <f ca="1"/>
        <v>3664.1</v>
      </c>
    </row>
    <row r="1657" spans="3:4" x14ac:dyDescent="0.35">
      <c r="C1657" s="4" vm="3232">
        <f ca="1"/>
        <v>45195</v>
      </c>
      <c r="D1657" s="4" vm="3233">
        <f ca="1"/>
        <v>3633.6</v>
      </c>
    </row>
    <row r="1658" spans="3:4" x14ac:dyDescent="0.35">
      <c r="C1658" s="4" vm="3234">
        <f ca="1"/>
        <v>45196</v>
      </c>
      <c r="D1658" s="4" vm="3235">
        <f ca="1"/>
        <v>3640.7</v>
      </c>
    </row>
    <row r="1659" spans="3:4" x14ac:dyDescent="0.35">
      <c r="C1659" s="4" vm="3236">
        <f ca="1"/>
        <v>45197</v>
      </c>
      <c r="D1659" s="4" vm="3237">
        <f ca="1"/>
        <v>3671.05</v>
      </c>
    </row>
    <row r="1660" spans="3:4" x14ac:dyDescent="0.35">
      <c r="C1660" s="4" vm="3238">
        <f ca="1"/>
        <v>45198</v>
      </c>
      <c r="D1660" s="4" vm="3239">
        <f ca="1"/>
        <v>3675.6</v>
      </c>
    </row>
    <row r="1661" spans="3:4" x14ac:dyDescent="0.35">
      <c r="C1661" s="4" vm="3240">
        <f ca="1"/>
        <v>45202</v>
      </c>
      <c r="D1661" s="4" vm="3241">
        <f ca="1"/>
        <v>3725.7</v>
      </c>
    </row>
    <row r="1662" spans="3:4" x14ac:dyDescent="0.35">
      <c r="C1662" s="4" vm="3242">
        <f ca="1"/>
        <v>45203</v>
      </c>
      <c r="D1662" s="4" vm="3243">
        <f ca="1"/>
        <v>3872.95</v>
      </c>
    </row>
    <row r="1663" spans="3:4" x14ac:dyDescent="0.35">
      <c r="C1663" s="4" vm="3244">
        <f ca="1"/>
        <v>45204</v>
      </c>
      <c r="D1663" s="4" vm="3245">
        <f ca="1"/>
        <v>3861.5</v>
      </c>
    </row>
    <row r="1664" spans="3:4" x14ac:dyDescent="0.35">
      <c r="C1664" s="4" vm="3246">
        <f ca="1"/>
        <v>45205</v>
      </c>
      <c r="D1664" s="4" vm="3247">
        <f ca="1"/>
        <v>3833.95</v>
      </c>
    </row>
    <row r="1665" spans="3:4" x14ac:dyDescent="0.35">
      <c r="C1665" s="4" vm="3248">
        <f ca="1"/>
        <v>45208</v>
      </c>
      <c r="D1665" s="4" vm="3249">
        <f ca="1"/>
        <v>3798.6</v>
      </c>
    </row>
    <row r="1666" spans="3:4" x14ac:dyDescent="0.35">
      <c r="C1666" s="4" vm="3250">
        <f ca="1"/>
        <v>45209</v>
      </c>
      <c r="D1666" s="4" vm="3251">
        <f ca="1"/>
        <v>3793.8</v>
      </c>
    </row>
    <row r="1667" spans="3:4" x14ac:dyDescent="0.35">
      <c r="C1667" s="4" vm="3252">
        <f ca="1"/>
        <v>45210</v>
      </c>
      <c r="D1667" s="4" vm="3253">
        <f ca="1"/>
        <v>3852.05</v>
      </c>
    </row>
    <row r="1668" spans="3:4" x14ac:dyDescent="0.35">
      <c r="C1668" s="4" vm="3254">
        <f ca="1"/>
        <v>45211</v>
      </c>
      <c r="D1668" s="4" vm="3255">
        <f ca="1"/>
        <v>3862.75</v>
      </c>
    </row>
    <row r="1669" spans="3:4" x14ac:dyDescent="0.35">
      <c r="C1669" s="4" vm="3256">
        <f ca="1"/>
        <v>45212</v>
      </c>
      <c r="D1669" s="4" vm="3257">
        <f ca="1"/>
        <v>3935.85</v>
      </c>
    </row>
    <row r="1670" spans="3:4" x14ac:dyDescent="0.35">
      <c r="C1670" s="4" vm="3258">
        <f ca="1"/>
        <v>45215</v>
      </c>
      <c r="D1670" s="4" vm="3259">
        <f ca="1"/>
        <v>3856.8</v>
      </c>
    </row>
    <row r="1671" spans="3:4" x14ac:dyDescent="0.35">
      <c r="C1671" s="4" vm="3260">
        <f ca="1"/>
        <v>45216</v>
      </c>
      <c r="D1671" s="4" vm="3261">
        <f ca="1"/>
        <v>3842.85</v>
      </c>
    </row>
    <row r="1672" spans="3:4" x14ac:dyDescent="0.35">
      <c r="C1672" s="4" vm="3262">
        <f ca="1"/>
        <v>45217</v>
      </c>
      <c r="D1672" s="4" vm="3263">
        <f ca="1"/>
        <v>3795.95</v>
      </c>
    </row>
    <row r="1673" spans="3:4" x14ac:dyDescent="0.35">
      <c r="C1673" s="4" vm="3264">
        <f ca="1"/>
        <v>45218</v>
      </c>
      <c r="D1673" s="4" vm="3265">
        <f ca="1"/>
        <v>3766.85</v>
      </c>
    </row>
    <row r="1674" spans="3:4" x14ac:dyDescent="0.35">
      <c r="C1674" s="4" vm="3266">
        <f ca="1"/>
        <v>45219</v>
      </c>
      <c r="D1674" s="4" vm="3267">
        <f ca="1"/>
        <v>3749.5</v>
      </c>
    </row>
    <row r="1675" spans="3:4" x14ac:dyDescent="0.35">
      <c r="C1675" s="4" vm="3268">
        <f ca="1"/>
        <v>45222</v>
      </c>
      <c r="D1675" s="4" vm="3269">
        <f ca="1"/>
        <v>3668.95</v>
      </c>
    </row>
    <row r="1676" spans="3:4" x14ac:dyDescent="0.35">
      <c r="C1676" s="4" vm="3270">
        <f ca="1"/>
        <v>45224</v>
      </c>
      <c r="D1676" s="4" vm="3271">
        <f ca="1"/>
        <v>3740.55</v>
      </c>
    </row>
    <row r="1677" spans="3:4" x14ac:dyDescent="0.35">
      <c r="C1677" s="4" vm="3272">
        <f ca="1"/>
        <v>45225</v>
      </c>
      <c r="D1677" s="4" vm="3273">
        <f ca="1"/>
        <v>3684.65</v>
      </c>
    </row>
    <row r="1678" spans="3:4" x14ac:dyDescent="0.35">
      <c r="C1678" s="4" vm="3274">
        <f ca="1"/>
        <v>45226</v>
      </c>
      <c r="D1678" s="4" vm="3275">
        <f ca="1"/>
        <v>3665.45</v>
      </c>
    </row>
    <row r="1679" spans="3:4" x14ac:dyDescent="0.35">
      <c r="C1679" s="4" vm="3276">
        <f ca="1"/>
        <v>45229</v>
      </c>
      <c r="D1679" s="4" vm="3277">
        <f ca="1"/>
        <v>3646.65</v>
      </c>
    </row>
    <row r="1680" spans="3:4" x14ac:dyDescent="0.35">
      <c r="C1680" s="4" vm="3278">
        <f ca="1"/>
        <v>45230</v>
      </c>
      <c r="D1680" s="4" vm="3279">
        <f ca="1"/>
        <v>3633.4</v>
      </c>
    </row>
    <row r="1681" spans="3:4" x14ac:dyDescent="0.35">
      <c r="C1681" s="4" vm="3280">
        <f ca="1"/>
        <v>45231</v>
      </c>
      <c r="D1681" s="4" vm="3281">
        <f ca="1"/>
        <v>3639.45</v>
      </c>
    </row>
    <row r="1682" spans="3:4" x14ac:dyDescent="0.35">
      <c r="C1682" s="4" vm="3282">
        <f ca="1"/>
        <v>45232</v>
      </c>
      <c r="D1682" s="4" vm="3283">
        <f ca="1"/>
        <v>3647.45</v>
      </c>
    </row>
    <row r="1683" spans="3:4" x14ac:dyDescent="0.35">
      <c r="C1683" s="4" vm="3284">
        <f ca="1"/>
        <v>45233</v>
      </c>
      <c r="D1683" s="4" vm="3285">
        <f ca="1"/>
        <v>3649.7</v>
      </c>
    </row>
    <row r="1684" spans="3:4" x14ac:dyDescent="0.35">
      <c r="C1684" s="4" vm="3286">
        <f ca="1"/>
        <v>45236</v>
      </c>
      <c r="D1684" s="4" vm="3287">
        <f ca="1"/>
        <v>3649.55</v>
      </c>
    </row>
    <row r="1685" spans="3:4" x14ac:dyDescent="0.35">
      <c r="C1685" s="4" vm="3288">
        <f ca="1"/>
        <v>45237</v>
      </c>
      <c r="D1685" s="4" vm="3289">
        <f ca="1"/>
        <v>3653.3</v>
      </c>
    </row>
    <row r="1686" spans="3:4" x14ac:dyDescent="0.35">
      <c r="C1686" s="4" vm="3290">
        <f ca="1"/>
        <v>45238</v>
      </c>
      <c r="D1686" s="4" vm="3291">
        <f ca="1"/>
        <v>3712.4</v>
      </c>
    </row>
    <row r="1687" spans="3:4" x14ac:dyDescent="0.35">
      <c r="C1687" s="4" vm="3292">
        <f ca="1"/>
        <v>45239</v>
      </c>
      <c r="D1687" s="4" vm="3293">
        <f ca="1"/>
        <v>3747.6</v>
      </c>
    </row>
    <row r="1688" spans="3:4" x14ac:dyDescent="0.35">
      <c r="C1688" s="4" vm="3294">
        <f ca="1"/>
        <v>45240</v>
      </c>
      <c r="D1688" s="4" vm="3295">
        <f ca="1"/>
        <v>3798.4</v>
      </c>
    </row>
    <row r="1689" spans="3:4" x14ac:dyDescent="0.35">
      <c r="C1689" s="4" vm="3296">
        <f ca="1"/>
        <v>45242</v>
      </c>
      <c r="D1689" s="4" vm="3297">
        <f ca="1"/>
        <v>3802.7</v>
      </c>
    </row>
    <row r="1690" spans="3:4" x14ac:dyDescent="0.35">
      <c r="C1690" s="4" vm="3298">
        <f ca="1"/>
        <v>45243</v>
      </c>
      <c r="D1690" s="4" vm="3299">
        <f ca="1"/>
        <v>3798.45</v>
      </c>
    </row>
    <row r="1691" spans="3:4" x14ac:dyDescent="0.35">
      <c r="C1691" s="4" vm="3300">
        <f ca="1"/>
        <v>45245</v>
      </c>
      <c r="D1691" s="4" vm="3301">
        <f ca="1"/>
        <v>3791.95</v>
      </c>
    </row>
    <row r="1692" spans="3:4" x14ac:dyDescent="0.35">
      <c r="C1692" s="4" vm="3302">
        <f ca="1"/>
        <v>45246</v>
      </c>
      <c r="D1692" s="4" vm="3303">
        <f ca="1"/>
        <v>3790.25</v>
      </c>
    </row>
    <row r="1693" spans="3:4" x14ac:dyDescent="0.35">
      <c r="C1693" s="4" vm="3304">
        <f ca="1"/>
        <v>45247</v>
      </c>
      <c r="D1693" s="4" vm="3305">
        <f ca="1"/>
        <v>3810.9</v>
      </c>
    </row>
    <row r="1694" spans="3:4" x14ac:dyDescent="0.35">
      <c r="C1694" s="4" vm="3306">
        <f ca="1"/>
        <v>45250</v>
      </c>
      <c r="D1694" s="4" vm="3307">
        <f ca="1"/>
        <v>3792.9</v>
      </c>
    </row>
    <row r="1695" spans="3:4" x14ac:dyDescent="0.35">
      <c r="C1695" s="4" vm="3308">
        <f ca="1"/>
        <v>45251</v>
      </c>
      <c r="D1695" s="4" vm="3309">
        <f ca="1"/>
        <v>3814.95</v>
      </c>
    </row>
    <row r="1696" spans="3:4" x14ac:dyDescent="0.35">
      <c r="C1696" s="4" vm="3310">
        <f ca="1"/>
        <v>45252</v>
      </c>
      <c r="D1696" s="4" vm="3311">
        <f ca="1"/>
        <v>3838.25</v>
      </c>
    </row>
    <row r="1697" spans="3:4" x14ac:dyDescent="0.35">
      <c r="C1697" s="4" vm="3312">
        <f ca="1"/>
        <v>45253</v>
      </c>
      <c r="D1697" s="4" vm="3313">
        <f ca="1"/>
        <v>3844.4</v>
      </c>
    </row>
    <row r="1698" spans="3:4" x14ac:dyDescent="0.35">
      <c r="C1698" s="4" vm="3314">
        <f ca="1"/>
        <v>45254</v>
      </c>
      <c r="D1698" s="4" vm="3315">
        <f ca="1"/>
        <v>3842.9</v>
      </c>
    </row>
    <row r="1699" spans="3:4" x14ac:dyDescent="0.35">
      <c r="C1699" s="4" vm="3316">
        <f ca="1"/>
        <v>45258</v>
      </c>
      <c r="D1699" s="4" vm="3317">
        <f ca="1"/>
        <v>3912.15</v>
      </c>
    </row>
    <row r="1700" spans="3:4" x14ac:dyDescent="0.35">
      <c r="C1700" s="4" vm="3318">
        <f ca="1"/>
        <v>45259</v>
      </c>
      <c r="D1700" s="4" vm="3245">
        <f ca="1"/>
        <v>3861.5</v>
      </c>
    </row>
    <row r="1701" spans="3:4" x14ac:dyDescent="0.35">
      <c r="C1701" s="4" vm="3319">
        <f ca="1"/>
        <v>45260</v>
      </c>
      <c r="D1701" s="4" vm="3320">
        <f ca="1"/>
        <v>3949.75</v>
      </c>
    </row>
    <row r="1702" spans="3:4" x14ac:dyDescent="0.35">
      <c r="C1702" s="4" vm="3321">
        <f ca="1"/>
        <v>45261</v>
      </c>
      <c r="D1702" s="4" vm="3322">
        <f ca="1"/>
        <v>3988.4</v>
      </c>
    </row>
    <row r="1703" spans="3:4" x14ac:dyDescent="0.35">
      <c r="C1703" s="4" vm="3323">
        <f ca="1"/>
        <v>45264</v>
      </c>
      <c r="D1703" s="4" vm="3324">
        <f ca="1"/>
        <v>3967.1</v>
      </c>
    </row>
    <row r="1704" spans="3:4" x14ac:dyDescent="0.35">
      <c r="C1704" s="4" vm="3325">
        <f ca="1"/>
        <v>45265</v>
      </c>
      <c r="D1704" s="4" vm="3326">
        <f ca="1"/>
        <v>4039.55</v>
      </c>
    </row>
    <row r="1705" spans="3:4" x14ac:dyDescent="0.35">
      <c r="C1705" s="4" vm="3327">
        <f ca="1"/>
        <v>45266</v>
      </c>
      <c r="D1705" s="4" vm="3328">
        <f ca="1"/>
        <v>4137.1499999999996</v>
      </c>
    </row>
    <row r="1706" spans="3:4" x14ac:dyDescent="0.35">
      <c r="C1706" s="4" vm="3329">
        <f ca="1"/>
        <v>45267</v>
      </c>
      <c r="D1706" s="4" vm="3330">
        <f ca="1"/>
        <v>4115.45</v>
      </c>
    </row>
    <row r="1707" spans="3:4" x14ac:dyDescent="0.35">
      <c r="C1707" s="4" vm="3331">
        <f ca="1"/>
        <v>45268</v>
      </c>
      <c r="D1707" s="4" vm="3332">
        <f ca="1"/>
        <v>4070.65</v>
      </c>
    </row>
    <row r="1708" spans="3:4" x14ac:dyDescent="0.35">
      <c r="C1708" s="4" vm="3333">
        <f ca="1"/>
        <v>45271</v>
      </c>
      <c r="D1708" s="4" vm="3334">
        <f ca="1"/>
        <v>4069.75</v>
      </c>
    </row>
    <row r="1709" spans="3:4" x14ac:dyDescent="0.35">
      <c r="C1709" s="4" vm="3335">
        <f ca="1"/>
        <v>45272</v>
      </c>
      <c r="D1709" s="4" vm="3336">
        <f ca="1"/>
        <v>4075.4</v>
      </c>
    </row>
    <row r="1710" spans="3:4" x14ac:dyDescent="0.35">
      <c r="C1710" s="4" vm="3337">
        <f ca="1"/>
        <v>45273</v>
      </c>
      <c r="D1710" s="4" vm="3338">
        <f ca="1"/>
        <v>4033.05</v>
      </c>
    </row>
    <row r="1711" spans="3:4" x14ac:dyDescent="0.35">
      <c r="C1711" s="4" vm="3339">
        <f ca="1"/>
        <v>45274</v>
      </c>
      <c r="D1711" s="4" vm="3340">
        <f ca="1"/>
        <v>4070.05</v>
      </c>
    </row>
    <row r="1712" spans="3:4" x14ac:dyDescent="0.35">
      <c r="C1712" s="4" vm="3341">
        <f ca="1"/>
        <v>45275</v>
      </c>
      <c r="D1712" s="4" vm="3342">
        <f ca="1"/>
        <v>4045.65</v>
      </c>
    </row>
    <row r="1713" spans="3:4" x14ac:dyDescent="0.35">
      <c r="C1713" s="4" vm="3343">
        <f ca="1"/>
        <v>45278</v>
      </c>
      <c r="D1713" s="4" vm="3344">
        <f ca="1"/>
        <v>4010.15</v>
      </c>
    </row>
    <row r="1714" spans="3:4" x14ac:dyDescent="0.35">
      <c r="C1714" s="4" vm="3345">
        <f ca="1"/>
        <v>45279</v>
      </c>
      <c r="D1714" s="4" vm="3346">
        <f ca="1"/>
        <v>4021.35</v>
      </c>
    </row>
    <row r="1715" spans="3:4" x14ac:dyDescent="0.35">
      <c r="C1715" s="4" vm="3347">
        <f ca="1"/>
        <v>45280</v>
      </c>
      <c r="D1715" s="4" vm="3348">
        <f ca="1"/>
        <v>3965.9</v>
      </c>
    </row>
    <row r="1716" spans="3:4" x14ac:dyDescent="0.35">
      <c r="C1716" s="4" vm="3349">
        <f ca="1"/>
        <v>45281</v>
      </c>
      <c r="D1716" s="4" vm="3350">
        <f ca="1"/>
        <v>3954.5</v>
      </c>
    </row>
    <row r="1717" spans="3:4" x14ac:dyDescent="0.35">
      <c r="C1717" s="4" vm="3351">
        <f ca="1"/>
        <v>45282</v>
      </c>
      <c r="D1717" s="4" vm="3352">
        <f ca="1"/>
        <v>4007.95</v>
      </c>
    </row>
    <row r="1718" spans="3:4" x14ac:dyDescent="0.35">
      <c r="C1718" s="4" vm="3353">
        <f ca="1"/>
        <v>45286</v>
      </c>
      <c r="D1718" s="4" vm="3354">
        <f ca="1"/>
        <v>4023.45</v>
      </c>
    </row>
    <row r="1719" spans="3:4" x14ac:dyDescent="0.35">
      <c r="C1719" s="4" vm="3355">
        <f ca="1"/>
        <v>45287</v>
      </c>
      <c r="D1719" s="4" vm="3356">
        <f ca="1"/>
        <v>4027.45</v>
      </c>
    </row>
    <row r="1720" spans="3:4" x14ac:dyDescent="0.35">
      <c r="C1720" s="4" vm="3357">
        <f ca="1"/>
        <v>45288</v>
      </c>
      <c r="D1720" s="4" vm="3358">
        <f ca="1"/>
        <v>4044.65</v>
      </c>
    </row>
    <row r="1721" spans="3:4" x14ac:dyDescent="0.35">
      <c r="C1721" s="4" vm="3359">
        <f ca="1"/>
        <v>45289</v>
      </c>
      <c r="D1721" s="4" vm="3360">
        <f ca="1"/>
        <v>4082.65</v>
      </c>
    </row>
    <row r="1722" spans="3:4" x14ac:dyDescent="0.35">
      <c r="C1722" s="4" vm="3361">
        <f ca="1"/>
        <v>45292</v>
      </c>
      <c r="D1722" s="4" vm="3362">
        <f ca="1"/>
        <v>4064.75</v>
      </c>
    </row>
    <row r="1723" spans="3:4" x14ac:dyDescent="0.35">
      <c r="C1723" s="4" vm="3363">
        <f ca="1"/>
        <v>45293</v>
      </c>
      <c r="D1723" s="4" vm="3364">
        <f ca="1"/>
        <v>4103.3500000000004</v>
      </c>
    </row>
    <row r="1724" spans="3:4" x14ac:dyDescent="0.35">
      <c r="C1724" s="4" vm="3365">
        <f ca="1"/>
        <v>45294</v>
      </c>
      <c r="D1724" s="4" vm="3366">
        <f ca="1"/>
        <v>3932.35</v>
      </c>
    </row>
    <row r="1725" spans="3:4" x14ac:dyDescent="0.35">
      <c r="C1725" s="4" vm="3367">
        <f ca="1"/>
        <v>45295</v>
      </c>
      <c r="D1725" s="4" vm="3368">
        <f ca="1"/>
        <v>3897.85</v>
      </c>
    </row>
    <row r="1726" spans="3:4" x14ac:dyDescent="0.35">
      <c r="C1726" s="4" vm="3369">
        <f ca="1"/>
        <v>45296</v>
      </c>
      <c r="D1726" s="4" vm="3370">
        <f ca="1"/>
        <v>3863.5</v>
      </c>
    </row>
    <row r="1727" spans="3:4" x14ac:dyDescent="0.35">
      <c r="C1727" s="4" vm="3371">
        <f ca="1"/>
        <v>45299</v>
      </c>
      <c r="D1727" s="4" vm="3372">
        <f ca="1"/>
        <v>3804.4</v>
      </c>
    </row>
    <row r="1728" spans="3:4" x14ac:dyDescent="0.35">
      <c r="C1728" s="4" vm="3373">
        <f ca="1"/>
        <v>45300</v>
      </c>
      <c r="D1728" s="4" vm="3213">
        <f ca="1"/>
        <v>3810.75</v>
      </c>
    </row>
    <row r="1729" spans="3:4" x14ac:dyDescent="0.35">
      <c r="C1729" s="4" vm="3374">
        <f ca="1"/>
        <v>45301</v>
      </c>
      <c r="D1729" s="4" vm="3375">
        <f ca="1"/>
        <v>3822</v>
      </c>
    </row>
    <row r="1730" spans="3:4" x14ac:dyDescent="0.35">
      <c r="C1730" s="4" vm="3376">
        <f ca="1"/>
        <v>45302</v>
      </c>
      <c r="D1730" s="4" vm="3377">
        <f ca="1"/>
        <v>3821.35</v>
      </c>
    </row>
    <row r="1731" spans="3:4" x14ac:dyDescent="0.35">
      <c r="C1731" s="4" vm="3378">
        <f ca="1"/>
        <v>45303</v>
      </c>
      <c r="D1731" s="4" vm="3379">
        <f ca="1"/>
        <v>3841</v>
      </c>
    </row>
    <row r="1732" spans="3:4" x14ac:dyDescent="0.35">
      <c r="C1732" s="4" vm="3380">
        <f ca="1"/>
        <v>45306</v>
      </c>
      <c r="D1732" s="4" vm="3381">
        <f ca="1"/>
        <v>3858.25</v>
      </c>
    </row>
    <row r="1733" spans="3:4" x14ac:dyDescent="0.35">
      <c r="C1733" s="4" vm="3382">
        <f ca="1"/>
        <v>45307</v>
      </c>
      <c r="D1733" s="4" vm="3383">
        <f ca="1"/>
        <v>3828.3</v>
      </c>
    </row>
    <row r="1734" spans="3:4" x14ac:dyDescent="0.35">
      <c r="C1734" s="4" vm="3384">
        <f ca="1"/>
        <v>45308</v>
      </c>
      <c r="D1734" s="4" vm="3385">
        <f ca="1"/>
        <v>3786.45</v>
      </c>
    </row>
    <row r="1735" spans="3:4" x14ac:dyDescent="0.35">
      <c r="C1735" s="4" vm="3386">
        <f ca="1"/>
        <v>45309</v>
      </c>
      <c r="D1735" s="4" vm="3387">
        <f ca="1"/>
        <v>3748.85</v>
      </c>
    </row>
    <row r="1736" spans="3:4" x14ac:dyDescent="0.35">
      <c r="C1736" s="4" vm="3388">
        <f ca="1"/>
        <v>45310</v>
      </c>
      <c r="D1736" s="4" vm="3389">
        <f ca="1"/>
        <v>3731.7</v>
      </c>
    </row>
    <row r="1737" spans="3:4" x14ac:dyDescent="0.35">
      <c r="C1737" s="4" vm="3390">
        <f ca="1"/>
        <v>45311</v>
      </c>
      <c r="D1737" s="4" vm="3138">
        <f ca="1"/>
        <v>3676.5</v>
      </c>
    </row>
    <row r="1738" spans="3:4" x14ac:dyDescent="0.35">
      <c r="C1738" s="4" vm="3391">
        <f ca="1"/>
        <v>45314</v>
      </c>
      <c r="D1738" s="4" vm="3392">
        <f ca="1"/>
        <v>3675.9</v>
      </c>
    </row>
    <row r="1739" spans="3:4" x14ac:dyDescent="0.35">
      <c r="C1739" s="4" vm="3393">
        <f ca="1"/>
        <v>45315</v>
      </c>
      <c r="D1739" s="4" vm="3394">
        <f ca="1"/>
        <v>3727.75</v>
      </c>
    </row>
    <row r="1740" spans="3:4" x14ac:dyDescent="0.35">
      <c r="C1740" s="4" vm="3395">
        <f ca="1"/>
        <v>45316</v>
      </c>
      <c r="D1740" s="4" vm="3396">
        <f ca="1"/>
        <v>3734.25</v>
      </c>
    </row>
    <row r="1741" spans="3:4" x14ac:dyDescent="0.35">
      <c r="C1741" s="4" vm="3397">
        <f ca="1"/>
        <v>45320</v>
      </c>
      <c r="D1741" s="4" vm="3398">
        <f ca="1"/>
        <v>3749.4</v>
      </c>
    </row>
    <row r="1742" spans="3:4" x14ac:dyDescent="0.35">
      <c r="C1742" s="4" vm="3399">
        <f ca="1"/>
        <v>45321</v>
      </c>
      <c r="D1742" s="4" vm="3400">
        <f ca="1"/>
        <v>3687.3</v>
      </c>
    </row>
    <row r="1743" spans="3:4" x14ac:dyDescent="0.35">
      <c r="C1743" s="4" vm="3401">
        <f ca="1"/>
        <v>45322</v>
      </c>
      <c r="D1743" s="4" vm="3402">
        <f ca="1"/>
        <v>3792.7</v>
      </c>
    </row>
    <row r="1744" spans="3:4" x14ac:dyDescent="0.35">
      <c r="C1744" s="4" vm="3403">
        <f ca="1"/>
        <v>45323</v>
      </c>
      <c r="D1744" s="4" vm="3404">
        <f ca="1"/>
        <v>3808.2</v>
      </c>
    </row>
    <row r="1745" spans="3:4" x14ac:dyDescent="0.35">
      <c r="C1745" s="4" vm="3405">
        <f ca="1"/>
        <v>45324</v>
      </c>
      <c r="D1745" s="4" vm="3406">
        <f ca="1"/>
        <v>3784.3</v>
      </c>
    </row>
    <row r="1746" spans="3:4" x14ac:dyDescent="0.35">
      <c r="C1746" s="4" vm="3407">
        <f ca="1"/>
        <v>45327</v>
      </c>
      <c r="D1746" s="4" vm="3408">
        <f ca="1"/>
        <v>3729.6</v>
      </c>
    </row>
    <row r="1747" spans="3:4" x14ac:dyDescent="0.35">
      <c r="C1747" s="4" vm="3409">
        <f ca="1"/>
        <v>45328</v>
      </c>
      <c r="D1747" s="4" vm="3410">
        <f ca="1"/>
        <v>3727.4</v>
      </c>
    </row>
    <row r="1748" spans="3:4" x14ac:dyDescent="0.35">
      <c r="C1748" s="4" vm="3411">
        <f ca="1"/>
        <v>45329</v>
      </c>
      <c r="D1748" s="4" vm="3412">
        <f ca="1"/>
        <v>3717.7</v>
      </c>
    </row>
    <row r="1749" spans="3:4" x14ac:dyDescent="0.35">
      <c r="C1749" s="4" vm="3413">
        <f ca="1"/>
        <v>45330</v>
      </c>
      <c r="D1749" s="4" vm="3414">
        <f ca="1"/>
        <v>3731.05</v>
      </c>
    </row>
    <row r="1750" spans="3:4" x14ac:dyDescent="0.35">
      <c r="C1750" s="4" vm="3415">
        <f ca="1"/>
        <v>45331</v>
      </c>
      <c r="D1750" s="4" vm="3416">
        <f ca="1"/>
        <v>3719.2</v>
      </c>
    </row>
    <row r="1751" spans="3:4" x14ac:dyDescent="0.35">
      <c r="C1751" s="4" vm="3417">
        <f ca="1"/>
        <v>45334</v>
      </c>
      <c r="D1751" s="4" vm="3239">
        <f ca="1"/>
        <v>3675.6</v>
      </c>
    </row>
    <row r="1752" spans="3:4" x14ac:dyDescent="0.35">
      <c r="C1752" s="4" vm="3418">
        <f ca="1"/>
        <v>45335</v>
      </c>
      <c r="D1752" s="4" vm="3419">
        <f ca="1"/>
        <v>3703.2</v>
      </c>
    </row>
    <row r="1753" spans="3:4" x14ac:dyDescent="0.35">
      <c r="C1753" s="4" vm="3420">
        <f ca="1"/>
        <v>45336</v>
      </c>
      <c r="D1753" s="4" vm="3421">
        <f ca="1"/>
        <v>3722.4</v>
      </c>
    </row>
    <row r="1754" spans="3:4" x14ac:dyDescent="0.35">
      <c r="C1754" s="4" vm="3422">
        <f ca="1"/>
        <v>45337</v>
      </c>
      <c r="D1754" s="4" vm="3423">
        <f ca="1"/>
        <v>3678.6</v>
      </c>
    </row>
    <row r="1755" spans="3:4" x14ac:dyDescent="0.35">
      <c r="C1755" s="4" vm="3424">
        <f ca="1"/>
        <v>45338</v>
      </c>
      <c r="D1755" s="4" vm="3425">
        <f ca="1"/>
        <v>3693.3</v>
      </c>
    </row>
    <row r="1756" spans="3:4" x14ac:dyDescent="0.35">
      <c r="C1756" s="4" vm="3426">
        <f ca="1"/>
        <v>45341</v>
      </c>
      <c r="D1756" s="4" vm="3427">
        <f ca="1"/>
        <v>3707.25</v>
      </c>
    </row>
    <row r="1757" spans="3:4" x14ac:dyDescent="0.35">
      <c r="C1757" s="4" vm="3428">
        <f ca="1"/>
        <v>45342</v>
      </c>
      <c r="D1757" s="4" vm="3429">
        <f ca="1"/>
        <v>3756.2</v>
      </c>
    </row>
    <row r="1758" spans="3:4" x14ac:dyDescent="0.35">
      <c r="C1758" s="4" vm="3430">
        <f ca="1"/>
        <v>45343</v>
      </c>
      <c r="D1758" s="4" vm="3431">
        <f ca="1"/>
        <v>3835.75</v>
      </c>
    </row>
    <row r="1759" spans="3:4" x14ac:dyDescent="0.35">
      <c r="C1759" s="4" vm="3432">
        <f ca="1"/>
        <v>45344</v>
      </c>
      <c r="D1759" s="4" vm="3433">
        <f ca="1"/>
        <v>3851.45</v>
      </c>
    </row>
    <row r="1760" spans="3:4" x14ac:dyDescent="0.35">
      <c r="C1760" s="4" vm="3434">
        <f ca="1"/>
        <v>45345</v>
      </c>
      <c r="D1760" s="4" vm="3435">
        <f ca="1"/>
        <v>3840.55</v>
      </c>
    </row>
    <row r="1761" spans="3:4" x14ac:dyDescent="0.35">
      <c r="C1761" s="4" vm="3436">
        <f ca="1"/>
        <v>45348</v>
      </c>
      <c r="D1761" s="4" vm="3437">
        <f ca="1"/>
        <v>3850.35</v>
      </c>
    </row>
    <row r="1762" spans="3:4" x14ac:dyDescent="0.35">
      <c r="C1762" s="4" vm="3438">
        <f ca="1"/>
        <v>45349</v>
      </c>
      <c r="D1762" s="4" vm="3439">
        <f ca="1"/>
        <v>3852.2</v>
      </c>
    </row>
    <row r="1763" spans="3:4" x14ac:dyDescent="0.35">
      <c r="C1763" s="4" vm="3440">
        <f ca="1"/>
        <v>45350</v>
      </c>
      <c r="D1763" s="4" vm="3441">
        <f ca="1"/>
        <v>3850</v>
      </c>
    </row>
    <row r="1764" spans="3:4" x14ac:dyDescent="0.35">
      <c r="C1764" s="4" vm="3442">
        <f ca="1"/>
        <v>45351</v>
      </c>
      <c r="D1764" s="4" vm="3443">
        <f ca="1"/>
        <v>3918.9</v>
      </c>
    </row>
    <row r="1765" spans="3:4" x14ac:dyDescent="0.35">
      <c r="C1765" s="4" vm="3444">
        <f ca="1"/>
        <v>45352</v>
      </c>
      <c r="D1765" s="4" vm="3445">
        <f ca="1"/>
        <v>3884.15</v>
      </c>
    </row>
    <row r="1766" spans="3:4" x14ac:dyDescent="0.35">
      <c r="C1766" s="4" vm="3446">
        <f ca="1"/>
        <v>45353</v>
      </c>
      <c r="D1766" s="4" vm="3447">
        <f ca="1"/>
        <v>3868.25</v>
      </c>
    </row>
    <row r="1767" spans="3:4" x14ac:dyDescent="0.35">
      <c r="C1767" s="4" vm="3448">
        <f ca="1"/>
        <v>45355</v>
      </c>
      <c r="D1767" s="4" vm="3449">
        <f ca="1"/>
        <v>3846.35</v>
      </c>
    </row>
    <row r="1768" spans="3:4" x14ac:dyDescent="0.35">
      <c r="C1768" s="4" vm="3450">
        <f ca="1"/>
        <v>45356</v>
      </c>
      <c r="D1768" s="4" vm="3451">
        <f ca="1"/>
        <v>3834.5</v>
      </c>
    </row>
    <row r="1769" spans="3:4" x14ac:dyDescent="0.35">
      <c r="C1769" s="4" vm="3452">
        <f ca="1"/>
        <v>45357</v>
      </c>
      <c r="D1769" s="4" vm="3453">
        <f ca="1"/>
        <v>3888.65</v>
      </c>
    </row>
    <row r="1770" spans="3:4" x14ac:dyDescent="0.35">
      <c r="C1770" s="4" vm="3454">
        <f ca="1"/>
        <v>45358</v>
      </c>
      <c r="D1770" s="4" vm="3455">
        <f ca="1"/>
        <v>3925.95</v>
      </c>
    </row>
    <row r="1771" spans="3:4" x14ac:dyDescent="0.35">
      <c r="C1771" s="4" vm="3456">
        <f ca="1"/>
        <v>45362</v>
      </c>
      <c r="D1771" s="4" vm="3457">
        <f ca="1"/>
        <v>3979.65</v>
      </c>
    </row>
    <row r="1772" spans="3:4" x14ac:dyDescent="0.35">
      <c r="C1772" s="4" vm="3458">
        <f ca="1"/>
        <v>45363</v>
      </c>
      <c r="D1772" s="4" vm="3459">
        <f ca="1"/>
        <v>4031.7</v>
      </c>
    </row>
    <row r="1773" spans="3:4" x14ac:dyDescent="0.35">
      <c r="C1773" s="4" vm="3460">
        <f ca="1"/>
        <v>45364</v>
      </c>
      <c r="D1773" s="4" vm="3461">
        <f ca="1"/>
        <v>3967.8</v>
      </c>
    </row>
    <row r="1774" spans="3:4" x14ac:dyDescent="0.35">
      <c r="C1774" s="4" vm="3462">
        <f ca="1"/>
        <v>45365</v>
      </c>
      <c r="D1774" s="4" vm="3463">
        <f ca="1"/>
        <v>4019.25</v>
      </c>
    </row>
    <row r="1775" spans="3:4" x14ac:dyDescent="0.35">
      <c r="C1775" s="4" vm="3464">
        <f ca="1"/>
        <v>45366</v>
      </c>
      <c r="D1775" s="4" vm="3465">
        <f ca="1"/>
        <v>3932.1</v>
      </c>
    </row>
    <row r="1776" spans="3:4" x14ac:dyDescent="0.35">
      <c r="C1776" s="4" vm="3466">
        <f ca="1"/>
        <v>45369</v>
      </c>
      <c r="D1776" s="4" vm="3467">
        <f ca="1"/>
        <v>4010.55</v>
      </c>
    </row>
    <row r="1777" spans="3:4" x14ac:dyDescent="0.35">
      <c r="C1777" s="4" vm="3468">
        <f ca="1"/>
        <v>45370</v>
      </c>
      <c r="D1777" s="4" vm="3469">
        <f ca="1"/>
        <v>4014.1</v>
      </c>
    </row>
    <row r="1778" spans="3:4" x14ac:dyDescent="0.35">
      <c r="C1778" s="4" vm="3470">
        <f ca="1"/>
        <v>45371</v>
      </c>
      <c r="D1778" s="4" vm="3471">
        <f ca="1"/>
        <v>4056.35</v>
      </c>
    </row>
    <row r="1779" spans="3:4" x14ac:dyDescent="0.35">
      <c r="C1779" s="4" vm="3472">
        <f ca="1"/>
        <v>45372</v>
      </c>
      <c r="D1779" s="4" vm="3473">
        <f ca="1"/>
        <v>4163.1000000000004</v>
      </c>
    </row>
    <row r="1780" spans="3:4" x14ac:dyDescent="0.35">
      <c r="C1780" s="4" vm="3474">
        <f ca="1"/>
        <v>45373</v>
      </c>
      <c r="D1780" s="4" vm="3475">
        <f ca="1"/>
        <v>4297.6000000000004</v>
      </c>
    </row>
    <row r="1781" spans="3:4" x14ac:dyDescent="0.35">
      <c r="C1781" s="4" vm="3476">
        <f ca="1"/>
        <v>45377</v>
      </c>
      <c r="D1781" s="4" vm="3477">
        <f ca="1"/>
        <v>4486.2</v>
      </c>
    </row>
    <row r="1782" spans="3:4" x14ac:dyDescent="0.35">
      <c r="C1782" s="4" vm="3478">
        <f ca="1"/>
        <v>45378</v>
      </c>
      <c r="D1782" s="4" vm="3479">
        <f ca="1"/>
        <v>4420.55</v>
      </c>
    </row>
    <row r="1783" spans="3:4" x14ac:dyDescent="0.35">
      <c r="C1783" s="4" vm="3480">
        <f ca="1"/>
        <v>45379</v>
      </c>
      <c r="D1783" s="4" vm="3481">
        <f ca="1"/>
        <v>4525.6000000000004</v>
      </c>
    </row>
    <row r="1784" spans="3:4" x14ac:dyDescent="0.35">
      <c r="C1784" s="4" vm="3482">
        <f ca="1"/>
        <v>45383</v>
      </c>
      <c r="D1784" s="4" vm="3483">
        <f ca="1"/>
        <v>4483.3</v>
      </c>
    </row>
    <row r="1785" spans="3:4" x14ac:dyDescent="0.35">
      <c r="C1785" s="4" vm="3484">
        <f ca="1"/>
        <v>45384</v>
      </c>
      <c r="D1785" s="4" vm="3485">
        <f ca="1"/>
        <v>4411.8500000000004</v>
      </c>
    </row>
    <row r="1786" spans="3:4" x14ac:dyDescent="0.35">
      <c r="C1786" s="4" vm="3486">
        <f ca="1"/>
        <v>45385</v>
      </c>
      <c r="D1786" s="4" vm="3487">
        <f ca="1"/>
        <v>4460.8999999999996</v>
      </c>
    </row>
    <row r="1787" spans="3:4" x14ac:dyDescent="0.35">
      <c r="C1787" s="4" vm="3488">
        <f ca="1"/>
        <v>45386</v>
      </c>
      <c r="D1787" s="4" vm="3489">
        <f ca="1"/>
        <v>4645.05</v>
      </c>
    </row>
    <row r="1788" spans="3:4" x14ac:dyDescent="0.35">
      <c r="C1788" s="4" vm="3490">
        <f ca="1"/>
        <v>45387</v>
      </c>
      <c r="D1788" s="4" vm="3491">
        <f ca="1"/>
        <v>4619.25</v>
      </c>
    </row>
    <row r="1789" spans="3:4" x14ac:dyDescent="0.35">
      <c r="C1789" s="4" vm="3492">
        <f ca="1"/>
        <v>45390</v>
      </c>
      <c r="D1789" s="4" vm="3493">
        <f ca="1"/>
        <v>4672.8</v>
      </c>
    </row>
    <row r="1790" spans="3:4" x14ac:dyDescent="0.35">
      <c r="C1790" s="4" vm="3494">
        <f ca="1"/>
        <v>45391</v>
      </c>
      <c r="D1790" s="4" vm="3495">
        <f ca="1"/>
        <v>4716.1499999999996</v>
      </c>
    </row>
    <row r="1791" spans="3:4" x14ac:dyDescent="0.35">
      <c r="C1791" s="4" vm="3496">
        <f ca="1"/>
        <v>45392</v>
      </c>
      <c r="D1791" s="4" vm="3497">
        <f ca="1"/>
        <v>4754</v>
      </c>
    </row>
    <row r="1792" spans="3:4" x14ac:dyDescent="0.35">
      <c r="C1792" s="4" vm="3498">
        <f ca="1"/>
        <v>45394</v>
      </c>
      <c r="D1792" s="4" vm="3499">
        <f ca="1"/>
        <v>4765.05</v>
      </c>
    </row>
    <row r="1793" spans="3:4" x14ac:dyDescent="0.35">
      <c r="C1793" s="4" vm="3500">
        <f ca="1"/>
        <v>45397</v>
      </c>
      <c r="D1793" s="4" vm="3501">
        <f ca="1"/>
        <v>4686.8</v>
      </c>
    </row>
    <row r="1794" spans="3:4" x14ac:dyDescent="0.35">
      <c r="C1794" s="4" vm="3502">
        <f ca="1"/>
        <v>45398</v>
      </c>
      <c r="D1794" s="4" vm="3503">
        <f ca="1"/>
        <v>4644.3</v>
      </c>
    </row>
    <row r="1795" spans="3:4" x14ac:dyDescent="0.35">
      <c r="C1795" s="4" vm="3504">
        <f ca="1"/>
        <v>45400</v>
      </c>
      <c r="D1795" s="4" vm="3505">
        <f ca="1"/>
        <v>4627.1000000000004</v>
      </c>
    </row>
    <row r="1796" spans="3:4" x14ac:dyDescent="0.35">
      <c r="C1796" s="4" vm="3506">
        <f ca="1"/>
        <v>45401</v>
      </c>
      <c r="D1796" s="4" vm="3507">
        <f ca="1"/>
        <v>4696</v>
      </c>
    </row>
    <row r="1797" spans="3:4" x14ac:dyDescent="0.35">
      <c r="C1797" s="4" vm="3508">
        <f ca="1"/>
        <v>45404</v>
      </c>
      <c r="D1797" s="4" vm="3509">
        <f ca="1"/>
        <v>4758</v>
      </c>
    </row>
    <row r="1798" spans="3:4" x14ac:dyDescent="0.35">
      <c r="C1798" s="4" vm="3510">
        <f ca="1"/>
        <v>45405</v>
      </c>
      <c r="D1798" s="4" vm="3511">
        <f ca="1"/>
        <v>4800.55</v>
      </c>
    </row>
    <row r="1799" spans="3:4" x14ac:dyDescent="0.35">
      <c r="C1799" s="4" vm="3512">
        <f ca="1"/>
        <v>45406</v>
      </c>
      <c r="D1799" s="4" vm="3513">
        <f ca="1"/>
        <v>4797.55</v>
      </c>
    </row>
    <row r="1800" spans="3:4" x14ac:dyDescent="0.35">
      <c r="C1800" s="4" vm="3514">
        <f ca="1"/>
        <v>45407</v>
      </c>
      <c r="D1800" s="4" vm="3515">
        <f ca="1"/>
        <v>4657.1000000000004</v>
      </c>
    </row>
    <row r="1801" spans="3:4" x14ac:dyDescent="0.35">
      <c r="C1801" s="4" vm="3516">
        <f ca="1"/>
        <v>45408</v>
      </c>
      <c r="D1801" s="4" vm="3517">
        <f ca="1"/>
        <v>4553.1499999999996</v>
      </c>
    </row>
    <row r="1802" spans="3:4" x14ac:dyDescent="0.35">
      <c r="C1802" s="4" vm="3518">
        <f ca="1"/>
        <v>45411</v>
      </c>
      <c r="D1802" s="4" vm="3519">
        <f ca="1"/>
        <v>4483.8</v>
      </c>
    </row>
    <row r="1803" spans="3:4" x14ac:dyDescent="0.35">
      <c r="C1803" s="4" vm="3520">
        <f ca="1"/>
        <v>45412</v>
      </c>
      <c r="D1803" s="4" vm="3521">
        <f ca="1"/>
        <v>4603.8</v>
      </c>
    </row>
    <row r="1804" spans="3:4" x14ac:dyDescent="0.35">
      <c r="C1804" s="4" vm="3522">
        <f ca="1"/>
        <v>45414</v>
      </c>
      <c r="D1804" s="4" vm="3523">
        <f ca="1"/>
        <v>4605.05</v>
      </c>
    </row>
    <row r="1805" spans="3:4" x14ac:dyDescent="0.35">
      <c r="C1805" s="4" vm="3524">
        <f ca="1"/>
        <v>45415</v>
      </c>
      <c r="D1805" s="4" vm="3525">
        <f ca="1"/>
        <v>4612.3500000000004</v>
      </c>
    </row>
    <row r="1806" spans="3:4" x14ac:dyDescent="0.35">
      <c r="C1806" s="4" vm="3526">
        <f ca="1"/>
        <v>45418</v>
      </c>
      <c r="D1806" s="4" vm="3527">
        <f ca="1"/>
        <v>4600.6000000000004</v>
      </c>
    </row>
    <row r="1807" spans="3:4" x14ac:dyDescent="0.35">
      <c r="C1807" s="4" vm="3528">
        <f ca="1"/>
        <v>45419</v>
      </c>
      <c r="D1807" s="4" vm="3529">
        <f ca="1"/>
        <v>4660.45</v>
      </c>
    </row>
    <row r="1808" spans="3:4" x14ac:dyDescent="0.35">
      <c r="C1808" s="4" vm="3530">
        <f ca="1"/>
        <v>45420</v>
      </c>
      <c r="D1808" s="4" vm="3531">
        <f ca="1"/>
        <v>4806.75</v>
      </c>
    </row>
    <row r="1809" spans="3:4" x14ac:dyDescent="0.35">
      <c r="C1809" s="4" vm="3532">
        <f ca="1"/>
        <v>45421</v>
      </c>
      <c r="D1809" s="4" vm="3533">
        <f ca="1"/>
        <v>4798.6499999999996</v>
      </c>
    </row>
    <row r="1810" spans="3:4" x14ac:dyDescent="0.35">
      <c r="C1810" s="4" vm="3534">
        <f ca="1"/>
        <v>45422</v>
      </c>
      <c r="D1810" s="4" vm="3535">
        <f ca="1"/>
        <v>4796.8</v>
      </c>
    </row>
    <row r="1811" spans="3:4" x14ac:dyDescent="0.35">
      <c r="C1811" s="4" vm="3536">
        <f ca="1"/>
        <v>45425</v>
      </c>
      <c r="D1811" s="4" vm="2333">
        <f ca="1"/>
        <v>4693.7</v>
      </c>
    </row>
    <row r="1812" spans="3:4" x14ac:dyDescent="0.35">
      <c r="C1812" s="4" vm="3537">
        <f ca="1"/>
        <v>45426</v>
      </c>
      <c r="D1812" s="4" vm="2295">
        <f ca="1"/>
        <v>4597.05</v>
      </c>
    </row>
    <row r="1813" spans="3:4" x14ac:dyDescent="0.35">
      <c r="C1813" s="4" vm="3538">
        <f ca="1"/>
        <v>45427</v>
      </c>
      <c r="D1813" s="4" vm="3539">
        <f ca="1"/>
        <v>4652.45</v>
      </c>
    </row>
    <row r="1814" spans="3:4" x14ac:dyDescent="0.35">
      <c r="C1814" s="4" vm="3540">
        <f ca="1"/>
        <v>45428</v>
      </c>
      <c r="D1814" s="4" vm="3541">
        <f ca="1"/>
        <v>4671.25</v>
      </c>
    </row>
    <row r="1815" spans="3:4" x14ac:dyDescent="0.35">
      <c r="C1815" s="4" vm="3542">
        <f ca="1"/>
        <v>45429</v>
      </c>
      <c r="D1815" s="4" vm="3543">
        <f ca="1"/>
        <v>4682.8999999999996</v>
      </c>
    </row>
    <row r="1816" spans="3:4" x14ac:dyDescent="0.35">
      <c r="C1816" s="4" vm="3544">
        <f ca="1"/>
        <v>45430</v>
      </c>
      <c r="D1816" s="4" vm="3545">
        <f ca="1"/>
        <v>4670.6499999999996</v>
      </c>
    </row>
    <row r="1817" spans="3:4" x14ac:dyDescent="0.35">
      <c r="C1817" s="4" vm="3546">
        <f ca="1"/>
        <v>45433</v>
      </c>
      <c r="D1817" s="4" vm="3547">
        <f ca="1"/>
        <v>4705.8999999999996</v>
      </c>
    </row>
    <row r="1818" spans="3:4" x14ac:dyDescent="0.35">
      <c r="C1818" s="4" vm="3548">
        <f ca="1"/>
        <v>45434</v>
      </c>
      <c r="D1818" s="4" vm="3549">
        <f ca="1"/>
        <v>4798.8</v>
      </c>
    </row>
    <row r="1819" spans="3:4" x14ac:dyDescent="0.35">
      <c r="C1819" s="4" vm="3550">
        <f ca="1"/>
        <v>45435</v>
      </c>
      <c r="D1819" s="4" vm="3551">
        <f ca="1"/>
        <v>4793.55</v>
      </c>
    </row>
    <row r="1820" spans="3:4" x14ac:dyDescent="0.35">
      <c r="C1820" s="4" vm="3552">
        <f ca="1"/>
        <v>45436</v>
      </c>
      <c r="D1820" s="4" vm="3553">
        <f ca="1"/>
        <v>4684.5</v>
      </c>
    </row>
    <row r="1821" spans="3:4" x14ac:dyDescent="0.35">
      <c r="C1821" s="4" vm="3554">
        <f ca="1"/>
        <v>45439</v>
      </c>
      <c r="D1821" s="4" vm="3555">
        <f ca="1"/>
        <v>4537.3500000000004</v>
      </c>
    </row>
    <row r="1822" spans="3:4" x14ac:dyDescent="0.35">
      <c r="C1822" s="4" vm="3556">
        <f ca="1"/>
        <v>45440</v>
      </c>
      <c r="D1822" s="4" vm="3557">
        <f ca="1"/>
        <v>4474.45</v>
      </c>
    </row>
    <row r="1823" spans="3:4" x14ac:dyDescent="0.35">
      <c r="C1823" s="4" vm="3558">
        <f ca="1"/>
        <v>45441</v>
      </c>
      <c r="D1823" s="4" vm="3559">
        <f ca="1"/>
        <v>4476.8500000000004</v>
      </c>
    </row>
    <row r="1824" spans="3:4" x14ac:dyDescent="0.35">
      <c r="C1824" s="4" vm="3560">
        <f ca="1"/>
        <v>45442</v>
      </c>
      <c r="D1824" s="4" vm="3561">
        <f ca="1"/>
        <v>4444.95</v>
      </c>
    </row>
    <row r="1825" spans="3:4" x14ac:dyDescent="0.35">
      <c r="C1825" s="4" vm="3562">
        <f ca="1"/>
        <v>45443</v>
      </c>
      <c r="D1825" s="4" vm="3563">
        <f ca="1"/>
        <v>4302.1499999999996</v>
      </c>
    </row>
    <row r="1826" spans="3:4" x14ac:dyDescent="0.35">
      <c r="C1826" s="4" vm="3564">
        <f ca="1"/>
        <v>45446</v>
      </c>
      <c r="D1826" s="4" vm="3565">
        <f ca="1"/>
        <v>4349.3500000000004</v>
      </c>
    </row>
    <row r="1827" spans="3:4" x14ac:dyDescent="0.35">
      <c r="C1827" s="4" vm="3566">
        <f ca="1"/>
        <v>45447</v>
      </c>
      <c r="D1827" s="4" vm="3567">
        <f ca="1"/>
        <v>4548.75</v>
      </c>
    </row>
    <row r="1828" spans="3:4" x14ac:dyDescent="0.35">
      <c r="C1828" s="4" vm="3568">
        <f ca="1"/>
        <v>45448</v>
      </c>
      <c r="D1828" s="4" vm="3569">
        <f ca="1"/>
        <v>4862.25</v>
      </c>
    </row>
    <row r="1829" spans="3:4" x14ac:dyDescent="0.35">
      <c r="C1829" s="4" vm="3570">
        <f ca="1"/>
        <v>45449</v>
      </c>
      <c r="D1829" s="4" vm="3571">
        <f ca="1"/>
        <v>4687.05</v>
      </c>
    </row>
    <row r="1830" spans="3:4" x14ac:dyDescent="0.35">
      <c r="C1830" s="4" vm="3572">
        <f ca="1"/>
        <v>45450</v>
      </c>
      <c r="D1830" s="4" vm="3573">
        <f ca="1"/>
        <v>4747.25</v>
      </c>
    </row>
    <row r="1831" spans="3:4" x14ac:dyDescent="0.35">
      <c r="C1831" s="4" vm="3574">
        <f ca="1"/>
        <v>45453</v>
      </c>
      <c r="D1831" s="4" vm="3575">
        <f ca="1"/>
        <v>4778.3999999999996</v>
      </c>
    </row>
    <row r="1832" spans="3:4" x14ac:dyDescent="0.35">
      <c r="C1832" s="4" vm="3576">
        <f ca="1"/>
        <v>45454</v>
      </c>
      <c r="D1832" s="4" vm="3577">
        <f ca="1"/>
        <v>4701.45</v>
      </c>
    </row>
    <row r="1833" spans="3:4" x14ac:dyDescent="0.35">
      <c r="C1833" s="4" vm="3578">
        <f ca="1"/>
        <v>45455</v>
      </c>
      <c r="D1833" s="4" vm="3579">
        <f ca="1"/>
        <v>4666.75</v>
      </c>
    </row>
    <row r="1834" spans="3:4" x14ac:dyDescent="0.35">
      <c r="C1834" s="4" vm="3580">
        <f ca="1"/>
        <v>45456</v>
      </c>
      <c r="D1834" s="4" vm="3581">
        <f ca="1"/>
        <v>4656.6499999999996</v>
      </c>
    </row>
    <row r="1835" spans="3:4" x14ac:dyDescent="0.35">
      <c r="C1835" s="4" vm="3582">
        <f ca="1"/>
        <v>45457</v>
      </c>
      <c r="D1835" s="4" vm="3583">
        <f ca="1"/>
        <v>4739.95</v>
      </c>
    </row>
    <row r="1836" spans="3:4" x14ac:dyDescent="0.35">
      <c r="C1836" s="4" vm="3584">
        <f ca="1"/>
        <v>45461</v>
      </c>
      <c r="D1836" s="4" vm="3585">
        <f ca="1"/>
        <v>5039.3</v>
      </c>
    </row>
    <row r="1837" spans="3:4" x14ac:dyDescent="0.35">
      <c r="C1837" s="4" vm="3586">
        <f ca="1"/>
        <v>45462</v>
      </c>
      <c r="D1837" s="4" vm="3587">
        <f ca="1"/>
        <v>4933.8999999999996</v>
      </c>
    </row>
    <row r="1838" spans="3:4" x14ac:dyDescent="0.35">
      <c r="C1838" s="4" vm="3588">
        <f ca="1"/>
        <v>45463</v>
      </c>
      <c r="D1838" s="4" vm="3589">
        <f ca="1"/>
        <v>4861.7</v>
      </c>
    </row>
    <row r="1839" spans="3:4" x14ac:dyDescent="0.35">
      <c r="C1839" s="4" vm="3590">
        <f ca="1"/>
        <v>45464</v>
      </c>
      <c r="D1839" s="4" vm="3591">
        <f ca="1"/>
        <v>4804.8500000000004</v>
      </c>
    </row>
    <row r="1840" spans="3:4" x14ac:dyDescent="0.35">
      <c r="C1840" s="4" vm="3592">
        <f ca="1"/>
        <v>45467</v>
      </c>
      <c r="D1840" s="4" vm="3593">
        <f ca="1"/>
        <v>4833.7</v>
      </c>
    </row>
    <row r="1841" spans="3:4" x14ac:dyDescent="0.35">
      <c r="C1841" s="4" vm="3594">
        <f ca="1"/>
        <v>45468</v>
      </c>
      <c r="D1841" s="4" vm="3595">
        <f ca="1"/>
        <v>4783.3500000000004</v>
      </c>
    </row>
    <row r="1842" spans="3:4" x14ac:dyDescent="0.35">
      <c r="C1842" s="4" vm="3596">
        <f ca="1"/>
        <v>45469</v>
      </c>
      <c r="D1842" s="4" vm="3597">
        <f ca="1"/>
        <v>4801</v>
      </c>
    </row>
    <row r="1843" spans="3:4" x14ac:dyDescent="0.35">
      <c r="C1843" s="4" vm="3598">
        <f ca="1"/>
        <v>45470</v>
      </c>
      <c r="D1843" s="4" vm="3599">
        <f ca="1"/>
        <v>4900.1000000000004</v>
      </c>
    </row>
    <row r="1844" spans="3:4" x14ac:dyDescent="0.35">
      <c r="C1844" s="4" vm="3600">
        <f ca="1"/>
        <v>45471</v>
      </c>
      <c r="D1844" s="4" vm="3601">
        <f ca="1"/>
        <v>4716.75</v>
      </c>
    </row>
    <row r="1845" spans="3:4" x14ac:dyDescent="0.35">
      <c r="C1845" s="4" vm="3602">
        <f ca="1"/>
        <v>45474</v>
      </c>
      <c r="D1845" s="4" vm="3603">
        <f ca="1"/>
        <v>4735.8999999999996</v>
      </c>
    </row>
    <row r="1846" spans="3:4" x14ac:dyDescent="0.35">
      <c r="C1846" s="4" vm="3604">
        <f ca="1"/>
        <v>45475</v>
      </c>
      <c r="D1846" s="4" vm="3605">
        <f ca="1"/>
        <v>4773.8500000000004</v>
      </c>
    </row>
    <row r="1847" spans="3:4" x14ac:dyDescent="0.35">
      <c r="C1847" s="4" vm="3606">
        <f ca="1"/>
        <v>45476</v>
      </c>
      <c r="D1847" s="4" vm="3607">
        <f ca="1"/>
        <v>4792.8999999999996</v>
      </c>
    </row>
    <row r="1848" spans="3:4" x14ac:dyDescent="0.35">
      <c r="C1848" s="4" vm="3608">
        <f ca="1"/>
        <v>45477</v>
      </c>
      <c r="D1848" s="4" vm="3609">
        <f ca="1"/>
        <v>4768.1000000000004</v>
      </c>
    </row>
    <row r="1849" spans="3:4" x14ac:dyDescent="0.35">
      <c r="C1849" s="4" vm="3610">
        <f ca="1"/>
        <v>45478</v>
      </c>
      <c r="D1849" s="4" vm="3611">
        <f ca="1"/>
        <v>4853.1000000000004</v>
      </c>
    </row>
    <row r="1850" spans="3:4" x14ac:dyDescent="0.35">
      <c r="C1850" s="4" vm="3612">
        <f ca="1"/>
        <v>45481</v>
      </c>
      <c r="D1850" s="4" vm="3613">
        <f ca="1"/>
        <v>4851.55</v>
      </c>
    </row>
    <row r="1851" spans="3:4" x14ac:dyDescent="0.35">
      <c r="C1851" s="4" vm="3614">
        <f ca="1"/>
        <v>45482</v>
      </c>
      <c r="D1851" s="4" vm="3615">
        <f ca="1"/>
        <v>4806.3500000000004</v>
      </c>
    </row>
    <row r="1852" spans="3:4" x14ac:dyDescent="0.35">
      <c r="C1852" s="4" vm="3616">
        <f ca="1"/>
        <v>45483</v>
      </c>
      <c r="D1852" s="4" vm="3617">
        <f ca="1"/>
        <v>4834.45</v>
      </c>
    </row>
    <row r="1853" spans="3:4" x14ac:dyDescent="0.35">
      <c r="C1853" s="4" vm="3618">
        <f ca="1"/>
        <v>45484</v>
      </c>
      <c r="D1853" s="4" vm="3619">
        <f ca="1"/>
        <v>4898.8999999999996</v>
      </c>
    </row>
    <row r="1854" spans="3:4" x14ac:dyDescent="0.35">
      <c r="C1854" s="4" vm="3620">
        <f ca="1"/>
        <v>45485</v>
      </c>
      <c r="D1854" s="4" vm="3621">
        <f ca="1"/>
        <v>4943.6499999999996</v>
      </c>
    </row>
    <row r="1855" spans="3:4" x14ac:dyDescent="0.35">
      <c r="C1855" s="4" vm="3622">
        <f ca="1"/>
        <v>45488</v>
      </c>
      <c r="D1855" s="4" vm="3623">
        <f ca="1"/>
        <v>4988.8500000000004</v>
      </c>
    </row>
    <row r="1856" spans="3:4" x14ac:dyDescent="0.35">
      <c r="C1856" s="4" vm="3624">
        <f ca="1"/>
        <v>45489</v>
      </c>
      <c r="D1856" s="4" vm="3625">
        <f ca="1"/>
        <v>5039.8500000000004</v>
      </c>
    </row>
    <row r="1857" spans="3:4" x14ac:dyDescent="0.35">
      <c r="C1857" s="4" vm="3626">
        <f ca="1"/>
        <v>45491</v>
      </c>
      <c r="D1857" s="4" vm="3627">
        <f ca="1"/>
        <v>5083.45</v>
      </c>
    </row>
    <row r="1858" spans="3:4" x14ac:dyDescent="0.35">
      <c r="C1858" s="4" vm="3628">
        <f ca="1"/>
        <v>45492</v>
      </c>
      <c r="D1858" s="4" vm="3629">
        <f ca="1"/>
        <v>5010.7</v>
      </c>
    </row>
    <row r="1859" spans="3:4" x14ac:dyDescent="0.35">
      <c r="C1859" s="4" vm="3630">
        <f ca="1"/>
        <v>45495</v>
      </c>
      <c r="D1859" s="4" vm="3631">
        <f ca="1"/>
        <v>5012.8500000000004</v>
      </c>
    </row>
    <row r="1860" spans="3:4" x14ac:dyDescent="0.35">
      <c r="C1860" s="4" vm="3632">
        <f ca="1"/>
        <v>45496</v>
      </c>
      <c r="D1860" s="4" vm="3633">
        <f ca="1"/>
        <v>5065.25</v>
      </c>
    </row>
    <row r="1861" spans="3:4" x14ac:dyDescent="0.35">
      <c r="C1861" s="4" vm="3634">
        <f ca="1"/>
        <v>45497</v>
      </c>
      <c r="D1861" s="4" vm="3635">
        <f ca="1"/>
        <v>5158.45</v>
      </c>
    </row>
    <row r="1862" spans="3:4" x14ac:dyDescent="0.35">
      <c r="C1862" s="4" vm="3636">
        <f ca="1"/>
        <v>45498</v>
      </c>
      <c r="D1862" s="4" vm="3637">
        <f ca="1"/>
        <v>5171.3500000000004</v>
      </c>
    </row>
    <row r="1863" spans="3:4" x14ac:dyDescent="0.35">
      <c r="C1863" s="4" vm="3638">
        <f ca="1"/>
        <v>45499</v>
      </c>
      <c r="D1863" s="4" vm="3639">
        <f ca="1"/>
        <v>5071.6000000000004</v>
      </c>
    </row>
    <row r="1864" spans="3:4" x14ac:dyDescent="0.35">
      <c r="C1864" s="4" vm="3640">
        <f ca="1"/>
        <v>45502</v>
      </c>
      <c r="D1864" s="4" vm="3641">
        <f ca="1"/>
        <v>5112.8500000000004</v>
      </c>
    </row>
    <row r="1865" spans="3:4" x14ac:dyDescent="0.35">
      <c r="C1865" s="4" vm="3642">
        <f ca="1"/>
        <v>45503</v>
      </c>
      <c r="D1865" s="4" vm="3643">
        <f ca="1"/>
        <v>5027.2</v>
      </c>
    </row>
    <row r="1866" spans="3:4" x14ac:dyDescent="0.35">
      <c r="C1866" s="4" vm="3644">
        <f ca="1"/>
        <v>45504</v>
      </c>
      <c r="D1866" s="4" vm="3645">
        <f ca="1"/>
        <v>4935.95</v>
      </c>
    </row>
    <row r="1867" spans="3:4" x14ac:dyDescent="0.35">
      <c r="C1867" s="4" vm="3646">
        <f ca="1"/>
        <v>45505</v>
      </c>
      <c r="D1867" s="4" vm="3647">
        <f ca="1"/>
        <v>4993.8</v>
      </c>
    </row>
    <row r="1868" spans="3:4" x14ac:dyDescent="0.35">
      <c r="C1868" s="4" vm="3648">
        <f ca="1"/>
        <v>45506</v>
      </c>
      <c r="D1868" s="4" vm="3649">
        <f ca="1"/>
        <v>4909.7</v>
      </c>
    </row>
    <row r="1869" spans="3:4" x14ac:dyDescent="0.35">
      <c r="C1869" s="4" vm="3650">
        <f ca="1"/>
        <v>45509</v>
      </c>
      <c r="D1869" s="4" vm="3651">
        <f ca="1"/>
        <v>4817.45</v>
      </c>
    </row>
    <row r="1870" spans="3:4" x14ac:dyDescent="0.35">
      <c r="C1870" s="4" vm="3652">
        <f ca="1"/>
        <v>45510</v>
      </c>
      <c r="D1870" s="4" vm="3653">
        <f ca="1"/>
        <v>4909.8999999999996</v>
      </c>
    </row>
    <row r="1871" spans="3:4" x14ac:dyDescent="0.35">
      <c r="C1871" s="4" vm="3654">
        <f ca="1"/>
        <v>45511</v>
      </c>
      <c r="D1871" s="4" vm="3655">
        <f ca="1"/>
        <v>5018.5</v>
      </c>
    </row>
    <row r="1872" spans="3:4" x14ac:dyDescent="0.35">
      <c r="C1872" s="4" vm="3656">
        <f ca="1"/>
        <v>45512</v>
      </c>
      <c r="D1872" s="4" vm="3657">
        <f ca="1"/>
        <v>4980.1000000000004</v>
      </c>
    </row>
    <row r="1873" spans="3:4" x14ac:dyDescent="0.35">
      <c r="C1873" s="4" vm="3658">
        <f ca="1"/>
        <v>45513</v>
      </c>
      <c r="D1873" s="4" vm="3659">
        <f ca="1"/>
        <v>4989.95</v>
      </c>
    </row>
    <row r="1874" spans="3:4" x14ac:dyDescent="0.35">
      <c r="C1874" s="4" vm="3660">
        <f ca="1"/>
        <v>45516</v>
      </c>
      <c r="D1874" s="4" vm="3661">
        <f ca="1"/>
        <v>5013.8</v>
      </c>
    </row>
    <row r="1875" spans="3:4" x14ac:dyDescent="0.35">
      <c r="C1875" s="4" vm="3662">
        <f ca="1"/>
        <v>45517</v>
      </c>
      <c r="D1875" s="4" vm="3663">
        <f ca="1"/>
        <v>4929.5</v>
      </c>
    </row>
    <row r="1876" spans="3:4" x14ac:dyDescent="0.35">
      <c r="C1876" s="4" vm="3664">
        <f ca="1"/>
        <v>45518</v>
      </c>
      <c r="D1876" s="4" vm="2305">
        <f ca="1"/>
        <v>4960.3</v>
      </c>
    </row>
    <row r="1877" spans="3:4" x14ac:dyDescent="0.35">
      <c r="C1877" s="4" vm="3665">
        <f ca="1"/>
        <v>45520</v>
      </c>
      <c r="D1877" s="4" vm="3666">
        <f ca="1"/>
        <v>5021.3</v>
      </c>
    </row>
    <row r="1878" spans="3:4" x14ac:dyDescent="0.35">
      <c r="C1878" s="4" vm="3667">
        <f ca="1"/>
        <v>45523</v>
      </c>
      <c r="D1878" s="4" vm="3668">
        <f ca="1"/>
        <v>5002.7</v>
      </c>
    </row>
    <row r="1879" spans="3:4" x14ac:dyDescent="0.35">
      <c r="C1879" s="4" vm="3669">
        <f ca="1"/>
        <v>45524</v>
      </c>
      <c r="D1879" s="4" vm="3670">
        <f ca="1"/>
        <v>5079.2</v>
      </c>
    </row>
    <row r="1880" spans="3:4" x14ac:dyDescent="0.35">
      <c r="C1880" s="4" vm="3671">
        <f ca="1"/>
        <v>45525</v>
      </c>
      <c r="D1880" s="4" vm="3672">
        <f ca="1"/>
        <v>5099.45</v>
      </c>
    </row>
    <row r="1881" spans="3:4" x14ac:dyDescent="0.35">
      <c r="C1881" s="4" vm="3673">
        <f ca="1"/>
        <v>45526</v>
      </c>
      <c r="D1881" s="4" vm="3674">
        <f ca="1"/>
        <v>5057.8500000000004</v>
      </c>
    </row>
    <row r="1882" spans="3:4" x14ac:dyDescent="0.35">
      <c r="C1882" s="4" vm="3675">
        <f ca="1"/>
        <v>45527</v>
      </c>
      <c r="D1882" s="4" vm="3676">
        <f ca="1"/>
        <v>4901.5</v>
      </c>
    </row>
    <row r="1883" spans="3:4" x14ac:dyDescent="0.35">
      <c r="C1883" s="4" vm="3677">
        <f ca="1"/>
        <v>45530</v>
      </c>
      <c r="D1883" s="4" vm="3678">
        <f ca="1"/>
        <v>4959.3999999999996</v>
      </c>
    </row>
    <row r="1884" spans="3:4" x14ac:dyDescent="0.35">
      <c r="C1884" s="4" vm="3679">
        <f ca="1"/>
        <v>45531</v>
      </c>
      <c r="D1884" s="4" vm="3680">
        <f ca="1"/>
        <v>4958.55</v>
      </c>
    </row>
    <row r="1885" spans="3:4" x14ac:dyDescent="0.35">
      <c r="C1885" s="4" vm="3681">
        <f ca="1"/>
        <v>45532</v>
      </c>
      <c r="D1885" s="4" vm="3682">
        <f ca="1"/>
        <v>4964.8500000000004</v>
      </c>
    </row>
    <row r="1886" spans="3:4" x14ac:dyDescent="0.35">
      <c r="C1886" s="4" vm="3683">
        <f ca="1"/>
        <v>45533</v>
      </c>
      <c r="D1886" s="4" vm="3684">
        <f ca="1"/>
        <v>5008.8</v>
      </c>
    </row>
    <row r="1887" spans="3:4" x14ac:dyDescent="0.35">
      <c r="C1887" s="4" vm="3685">
        <f ca="1"/>
        <v>45534</v>
      </c>
      <c r="D1887" s="4" vm="3686">
        <f ca="1"/>
        <v>4927.45</v>
      </c>
    </row>
    <row r="1888" spans="3:4" x14ac:dyDescent="0.35">
      <c r="C1888" s="4" vm="3687">
        <f ca="1"/>
        <v>45537</v>
      </c>
      <c r="D1888" s="4" vm="3688">
        <f ca="1"/>
        <v>4999.8500000000004</v>
      </c>
    </row>
    <row r="1889" spans="3:4" x14ac:dyDescent="0.35">
      <c r="C1889" s="4" vm="3689">
        <f ca="1"/>
        <v>45538</v>
      </c>
      <c r="D1889" s="4" vm="3690">
        <f ca="1"/>
        <v>4980.6000000000004</v>
      </c>
    </row>
    <row r="1890" spans="3:4" x14ac:dyDescent="0.35">
      <c r="C1890" s="4" vm="3691">
        <f ca="1"/>
        <v>45539</v>
      </c>
      <c r="D1890" s="4" vm="3692">
        <f ca="1"/>
        <v>5100.8999999999996</v>
      </c>
    </row>
    <row r="1891" spans="3:4" x14ac:dyDescent="0.35">
      <c r="C1891" s="4" vm="3693">
        <f ca="1"/>
        <v>45540</v>
      </c>
      <c r="D1891" s="4" vm="3694">
        <f ca="1"/>
        <v>5308.15</v>
      </c>
    </row>
    <row r="1892" spans="3:4" x14ac:dyDescent="0.35">
      <c r="C1892" s="4" vm="3695">
        <f ca="1"/>
        <v>45541</v>
      </c>
      <c r="D1892" s="4" vm="3696">
        <f ca="1"/>
        <v>5303.45</v>
      </c>
    </row>
    <row r="1893" spans="3:4" x14ac:dyDescent="0.35">
      <c r="C1893" s="4" vm="3697">
        <f ca="1"/>
        <v>45544</v>
      </c>
      <c r="D1893" s="4" vm="3698">
        <f ca="1"/>
        <v>5361.4</v>
      </c>
    </row>
    <row r="1894" spans="3:4" x14ac:dyDescent="0.35">
      <c r="C1894" s="4" vm="3699">
        <f ca="1"/>
        <v>45545</v>
      </c>
      <c r="D1894" s="4" vm="3700">
        <f ca="1"/>
        <v>5344.4</v>
      </c>
    </row>
    <row r="1895" spans="3:4" x14ac:dyDescent="0.35">
      <c r="C1895" s="4" vm="3701">
        <f ca="1"/>
        <v>45546</v>
      </c>
      <c r="D1895" s="4" vm="3702">
        <f ca="1"/>
        <v>5299.1</v>
      </c>
    </row>
    <row r="1896" spans="3:4" x14ac:dyDescent="0.35">
      <c r="C1896" s="4" vm="3703">
        <f ca="1"/>
        <v>45547</v>
      </c>
      <c r="D1896" s="4" vm="3704">
        <f ca="1"/>
        <v>5238.55</v>
      </c>
    </row>
    <row r="1897" spans="3:4" x14ac:dyDescent="0.35">
      <c r="C1897" s="4" vm="3705">
        <f ca="1"/>
        <v>45548</v>
      </c>
      <c r="D1897" s="4" vm="3706">
        <f ca="1"/>
        <v>5187.05</v>
      </c>
    </row>
    <row r="1898" spans="3:4" x14ac:dyDescent="0.35">
      <c r="C1898" s="4" vm="3707">
        <f ca="1"/>
        <v>45551</v>
      </c>
      <c r="D1898" s="4" vm="3708">
        <f ca="1"/>
        <v>5204.8</v>
      </c>
    </row>
    <row r="1899" spans="3:4" x14ac:dyDescent="0.35">
      <c r="C1899" s="4" vm="3709">
        <f ca="1"/>
        <v>45552</v>
      </c>
      <c r="D1899" s="4" vm="3710">
        <f ca="1"/>
        <v>5219.8500000000004</v>
      </c>
    </row>
    <row r="1900" spans="3:4" x14ac:dyDescent="0.35">
      <c r="C1900" s="4" vm="3711">
        <f ca="1"/>
        <v>45553</v>
      </c>
      <c r="D1900" s="4" vm="3712">
        <f ca="1"/>
        <v>5265.2</v>
      </c>
    </row>
    <row r="1901" spans="3:4" x14ac:dyDescent="0.35">
      <c r="C1901" s="4" vm="3713">
        <f ca="1"/>
        <v>45554</v>
      </c>
      <c r="D1901" s="4" vm="3714">
        <f ca="1"/>
        <v>5342.5</v>
      </c>
    </row>
    <row r="1902" spans="3:4" x14ac:dyDescent="0.35">
      <c r="C1902" s="4" vm="3715">
        <f ca="1"/>
        <v>45555</v>
      </c>
      <c r="D1902" s="4" vm="3716">
        <f ca="1"/>
        <v>5320.55</v>
      </c>
    </row>
    <row r="1903" spans="3:4" x14ac:dyDescent="0.35">
      <c r="C1903" s="4" vm="3717">
        <f ca="1"/>
        <v>45558</v>
      </c>
      <c r="D1903" s="4" vm="3718">
        <f ca="1"/>
        <v>5297.45</v>
      </c>
    </row>
    <row r="1904" spans="3:4" x14ac:dyDescent="0.35">
      <c r="C1904" s="4" vm="3719">
        <f ca="1"/>
        <v>45559</v>
      </c>
      <c r="D1904" s="4" vm="3720">
        <f ca="1"/>
        <v>5391.45</v>
      </c>
    </row>
    <row r="1905" spans="3:4" x14ac:dyDescent="0.35">
      <c r="C1905" s="4" vm="3721">
        <f ca="1"/>
        <v>45560</v>
      </c>
      <c r="D1905" s="4" vm="3722">
        <f ca="1"/>
        <v>5265.5</v>
      </c>
    </row>
    <row r="1906" spans="3:4" x14ac:dyDescent="0.35">
      <c r="C1906" s="4" vm="3723">
        <f ca="1"/>
        <v>45561</v>
      </c>
      <c r="D1906" s="4" vm="3724">
        <f ca="1"/>
        <v>5198.05</v>
      </c>
    </row>
    <row r="1907" spans="3:4" x14ac:dyDescent="0.35">
      <c r="C1907" s="4" vm="3725">
        <f ca="1"/>
        <v>45562</v>
      </c>
      <c r="D1907" s="4" vm="3726">
        <f ca="1"/>
        <v>5102.3</v>
      </c>
    </row>
    <row r="1908" spans="3:4" x14ac:dyDescent="0.35">
      <c r="C1908" s="4" vm="3727">
        <f ca="1"/>
        <v>45565</v>
      </c>
      <c r="D1908" s="4" vm="3728">
        <f ca="1"/>
        <v>5096.3</v>
      </c>
    </row>
    <row r="1909" spans="3:4" x14ac:dyDescent="0.35">
      <c r="C1909" s="4" vm="3729">
        <f ca="1"/>
        <v>45566</v>
      </c>
      <c r="D1909" s="4" vm="3730">
        <f ca="1"/>
        <v>4954.3500000000004</v>
      </c>
    </row>
    <row r="1910" spans="3:4" x14ac:dyDescent="0.35">
      <c r="C1910" s="4" vm="3731">
        <f ca="1"/>
        <v>45568</v>
      </c>
      <c r="D1910" s="4" vm="3732">
        <f ca="1"/>
        <v>4942.6000000000004</v>
      </c>
    </row>
    <row r="1911" spans="3:4" x14ac:dyDescent="0.35">
      <c r="C1911" s="4" vm="3733">
        <f ca="1"/>
        <v>45569</v>
      </c>
      <c r="D1911" s="4" vm="3734">
        <f ca="1"/>
        <v>4737.55</v>
      </c>
    </row>
    <row r="1912" spans="3:4" x14ac:dyDescent="0.35">
      <c r="C1912" s="4" vm="3735">
        <f ca="1"/>
        <v>45572</v>
      </c>
      <c r="D1912" s="4" vm="3736">
        <f ca="1"/>
        <v>4544.1499999999996</v>
      </c>
    </row>
    <row r="1913" spans="3:4" x14ac:dyDescent="0.35">
      <c r="C1913" s="4" vm="3737">
        <f ca="1"/>
        <v>45573</v>
      </c>
      <c r="D1913" s="4" vm="3738">
        <f ca="1"/>
        <v>4465.45</v>
      </c>
    </row>
    <row r="1914" spans="3:4" x14ac:dyDescent="0.35">
      <c r="C1914" s="4" vm="3739">
        <f ca="1"/>
        <v>45574</v>
      </c>
      <c r="D1914" s="4" vm="3740">
        <f ca="1"/>
        <v>4645.3999999999996</v>
      </c>
    </row>
    <row r="1915" spans="3:4" x14ac:dyDescent="0.35">
      <c r="C1915" s="4" vm="3741">
        <f ca="1"/>
        <v>45575</v>
      </c>
      <c r="D1915" s="4" vm="3742">
        <f ca="1"/>
        <v>4607.5</v>
      </c>
    </row>
    <row r="1916" spans="3:4" x14ac:dyDescent="0.35">
      <c r="C1916" s="4" vm="3743">
        <f ca="1"/>
        <v>45576</v>
      </c>
      <c r="D1916" s="4" vm="3744">
        <f ca="1"/>
        <v>4572.7</v>
      </c>
    </row>
    <row r="1917" spans="3:4" x14ac:dyDescent="0.35">
      <c r="C1917" s="4" vm="3745">
        <f ca="1"/>
        <v>45579</v>
      </c>
      <c r="D1917" s="4" vm="3746">
        <f ca="1"/>
        <v>4183.6000000000004</v>
      </c>
    </row>
    <row r="1918" spans="3:4" x14ac:dyDescent="0.35">
      <c r="C1918" s="4" vm="3747">
        <f ca="1"/>
        <v>45580</v>
      </c>
      <c r="D1918" s="4" vm="3748">
        <f ca="1"/>
        <v>4193.55</v>
      </c>
    </row>
    <row r="1919" spans="3:4" x14ac:dyDescent="0.35">
      <c r="C1919" s="4" vm="3749">
        <f ca="1"/>
        <v>45581</v>
      </c>
      <c r="D1919" s="4" vm="3750">
        <f ca="1"/>
        <v>4173.8</v>
      </c>
    </row>
    <row r="1920" spans="3:4" x14ac:dyDescent="0.35">
      <c r="C1920" s="4" vm="3751">
        <f ca="1"/>
        <v>45582</v>
      </c>
      <c r="D1920" s="4" vm="3752">
        <f ca="1"/>
        <v>4087.7</v>
      </c>
    </row>
    <row r="1921" spans="3:4" x14ac:dyDescent="0.35">
      <c r="C1921" s="4" vm="3753">
        <f ca="1"/>
        <v>45583</v>
      </c>
      <c r="D1921" s="4" vm="3754">
        <f ca="1"/>
        <v>3986.7</v>
      </c>
    </row>
    <row r="1922" spans="3:4" x14ac:dyDescent="0.35">
      <c r="C1922" s="4" vm="3755">
        <f ca="1"/>
        <v>45586</v>
      </c>
      <c r="D1922" s="4" vm="3756">
        <f ca="1"/>
        <v>3973.45</v>
      </c>
    </row>
    <row r="1923" spans="3:4" x14ac:dyDescent="0.35">
      <c r="C1923" s="4" vm="3757">
        <f ca="1"/>
        <v>45587</v>
      </c>
      <c r="D1923" s="4" vm="3758">
        <f ca="1"/>
        <v>4005.2</v>
      </c>
    </row>
    <row r="1924" spans="3:4" x14ac:dyDescent="0.35">
      <c r="C1924" s="4" vm="3759">
        <f ca="1"/>
        <v>45588</v>
      </c>
      <c r="D1924" s="4" vm="3760">
        <f ca="1"/>
        <v>4156.1000000000004</v>
      </c>
    </row>
    <row r="1925" spans="3:4" x14ac:dyDescent="0.35">
      <c r="C1925" s="4" vm="3761">
        <f ca="1"/>
        <v>45589</v>
      </c>
      <c r="D1925" s="4" vm="3762">
        <f ca="1"/>
        <v>4060.1</v>
      </c>
    </row>
    <row r="1926" spans="3:4" x14ac:dyDescent="0.35">
      <c r="C1926" s="4" vm="3763">
        <f ca="1"/>
        <v>45590</v>
      </c>
      <c r="D1926" s="4" vm="3764">
        <f ca="1"/>
        <v>4052.2</v>
      </c>
    </row>
    <row r="1927" spans="3:4" x14ac:dyDescent="0.35">
      <c r="C1927" s="4" vm="3765">
        <f ca="1"/>
        <v>45593</v>
      </c>
      <c r="D1927" s="4" vm="3766">
        <f ca="1"/>
        <v>3987.5</v>
      </c>
    </row>
    <row r="1928" spans="3:4" x14ac:dyDescent="0.35">
      <c r="C1928" s="4" vm="3767">
        <f ca="1"/>
        <v>45594</v>
      </c>
      <c r="D1928" s="4" vm="3768">
        <f ca="1"/>
        <v>3965.15</v>
      </c>
    </row>
    <row r="1929" spans="3:4" x14ac:dyDescent="0.35">
      <c r="C1929" s="4" vm="3769">
        <f ca="1"/>
        <v>45595</v>
      </c>
      <c r="D1929" s="4" vm="3770">
        <f ca="1"/>
        <v>3932.45</v>
      </c>
    </row>
    <row r="1930" spans="3:4" x14ac:dyDescent="0.35">
      <c r="C1930" s="4" vm="3771">
        <f ca="1"/>
        <v>45596</v>
      </c>
      <c r="D1930" s="4" vm="3772">
        <f ca="1"/>
        <v>3930.7</v>
      </c>
    </row>
    <row r="1931" spans="3:4" x14ac:dyDescent="0.35">
      <c r="C1931" s="4" vm="3773">
        <f ca="1"/>
        <v>45597</v>
      </c>
      <c r="D1931" s="4" vm="3774">
        <f ca="1"/>
        <v>4001.6</v>
      </c>
    </row>
    <row r="1932" spans="3:4" x14ac:dyDescent="0.35">
      <c r="C1932" s="4" vm="3775">
        <f ca="1"/>
        <v>45600</v>
      </c>
      <c r="D1932" s="4" vm="3776">
        <f ca="1"/>
        <v>3945.85</v>
      </c>
    </row>
    <row r="1933" spans="3:4" x14ac:dyDescent="0.35">
      <c r="C1933" s="4" vm="3777">
        <f ca="1"/>
        <v>45601</v>
      </c>
      <c r="D1933" s="4" vm="3778">
        <f ca="1"/>
        <v>3926.55</v>
      </c>
    </row>
    <row r="1934" spans="3:4" x14ac:dyDescent="0.35">
      <c r="C1934" s="4" vm="3779">
        <f ca="1"/>
        <v>45602</v>
      </c>
      <c r="D1934" s="4" vm="3780">
        <f ca="1"/>
        <v>3922.3</v>
      </c>
    </row>
    <row r="1935" spans="3:4" x14ac:dyDescent="0.35">
      <c r="C1935" s="4" vm="3781">
        <f ca="1"/>
        <v>45603</v>
      </c>
      <c r="D1935" s="4" vm="3782">
        <f ca="1"/>
        <v>3889.1</v>
      </c>
    </row>
    <row r="1936" spans="3:4" x14ac:dyDescent="0.35">
      <c r="C1936" s="4" vm="3783">
        <f ca="1"/>
        <v>45604</v>
      </c>
      <c r="D1936" s="4" vm="3784">
        <f ca="1"/>
        <v>3874.5</v>
      </c>
    </row>
    <row r="1937" spans="3:4" x14ac:dyDescent="0.35">
      <c r="C1937" s="4" vm="3785">
        <f ca="1"/>
        <v>45607</v>
      </c>
      <c r="D1937" s="4" vm="3786">
        <f ca="1"/>
        <v>3885.7</v>
      </c>
    </row>
    <row r="1938" spans="3:4" x14ac:dyDescent="0.35">
      <c r="C1938" s="4" vm="3787">
        <f ca="1"/>
        <v>45608</v>
      </c>
      <c r="D1938" s="4" vm="3788">
        <f ca="1"/>
        <v>3777</v>
      </c>
    </row>
    <row r="1939" spans="3:4" x14ac:dyDescent="0.35">
      <c r="C1939" s="4" vm="3789">
        <f ca="1"/>
        <v>45609</v>
      </c>
      <c r="D1939" s="4" vm="3790">
        <f ca="1"/>
        <v>3759.55</v>
      </c>
    </row>
    <row r="1940" spans="3:4" x14ac:dyDescent="0.35">
      <c r="C1940" s="4" vm="3791">
        <f ca="1"/>
        <v>45610</v>
      </c>
      <c r="D1940" s="4" vm="3792">
        <f ca="1"/>
        <v>3823.85</v>
      </c>
    </row>
    <row r="1941" spans="3:4" x14ac:dyDescent="0.35">
      <c r="C1941" s="4" vm="3793">
        <f ca="1"/>
        <v>45614</v>
      </c>
      <c r="D1941" s="4" vm="3794">
        <f ca="1"/>
        <v>3790.55</v>
      </c>
    </row>
    <row r="1942" spans="3:4" x14ac:dyDescent="0.35">
      <c r="C1942" s="4" vm="3795">
        <f ca="1"/>
        <v>45615</v>
      </c>
      <c r="D1942" s="4" vm="3796">
        <f ca="1"/>
        <v>3752.45</v>
      </c>
    </row>
    <row r="1943" spans="3:4" x14ac:dyDescent="0.35">
      <c r="C1943" s="4" vm="3797">
        <f ca="1"/>
        <v>45617</v>
      </c>
      <c r="D1943" s="4" vm="3798">
        <f ca="1"/>
        <v>3622.9</v>
      </c>
    </row>
    <row r="1944" spans="3:4" x14ac:dyDescent="0.35">
      <c r="C1944" s="4" vm="3799">
        <f ca="1"/>
        <v>45618</v>
      </c>
      <c r="D1944" s="4" vm="3800">
        <f ca="1"/>
        <v>3613.65</v>
      </c>
    </row>
    <row r="1945" spans="3:4" x14ac:dyDescent="0.35">
      <c r="C1945" s="4" vm="3801">
        <f ca="1"/>
        <v>45621</v>
      </c>
      <c r="D1945" s="4" vm="3802">
        <f ca="1"/>
        <v>3621.05</v>
      </c>
    </row>
    <row r="1946" spans="3:4" x14ac:dyDescent="0.35">
      <c r="C1946" s="4" vm="3803">
        <f ca="1"/>
        <v>45622</v>
      </c>
      <c r="D1946" s="4" vm="3804">
        <f ca="1"/>
        <v>3659.15</v>
      </c>
    </row>
    <row r="1947" spans="3:4" x14ac:dyDescent="0.35">
      <c r="C1947" s="4" vm="3805">
        <f ca="1"/>
        <v>45623</v>
      </c>
      <c r="D1947" s="4" vm="3806">
        <f ca="1"/>
        <v>3661.25</v>
      </c>
    </row>
    <row r="1948" spans="3:4" x14ac:dyDescent="0.35">
      <c r="C1948" s="4" vm="3807">
        <f ca="1"/>
        <v>45624</v>
      </c>
      <c r="D1948" s="4" vm="3808">
        <f ca="1"/>
        <v>3716.55</v>
      </c>
    </row>
    <row r="1949" spans="3:4" x14ac:dyDescent="0.35">
      <c r="C1949" s="4" vm="3809">
        <f ca="1"/>
        <v>45625</v>
      </c>
      <c r="D1949" s="4" vm="3810">
        <f ca="1"/>
        <v>3709.6</v>
      </c>
    </row>
    <row r="1950" spans="3:4" x14ac:dyDescent="0.35">
      <c r="C1950" s="4" vm="3811">
        <f ca="1"/>
        <v>45628</v>
      </c>
      <c r="D1950" s="4" vm="3812">
        <f ca="1"/>
        <v>3678.4</v>
      </c>
    </row>
    <row r="1951" spans="3:4" x14ac:dyDescent="0.35">
      <c r="C1951" s="4" vm="3813">
        <f ca="1"/>
        <v>45629</v>
      </c>
      <c r="D1951" s="4" vm="3814">
        <f ca="1"/>
        <v>3829.85</v>
      </c>
    </row>
    <row r="1952" spans="3:4" x14ac:dyDescent="0.35">
      <c r="C1952" s="4" vm="3815">
        <f ca="1"/>
        <v>45630</v>
      </c>
      <c r="D1952" s="4" vm="3816">
        <f ca="1"/>
        <v>3850.1</v>
      </c>
    </row>
    <row r="1953" spans="3:4" x14ac:dyDescent="0.35">
      <c r="C1953" s="4" vm="3817">
        <f ca="1"/>
        <v>45631</v>
      </c>
      <c r="D1953" s="4" vm="3818">
        <f ca="1"/>
        <v>3863.95</v>
      </c>
    </row>
    <row r="1954" spans="3:4" x14ac:dyDescent="0.35">
      <c r="C1954" s="4" vm="3819">
        <f ca="1"/>
        <v>45632</v>
      </c>
      <c r="D1954" s="4" vm="3820">
        <f ca="1"/>
        <v>3805.55</v>
      </c>
    </row>
    <row r="1955" spans="3:4" x14ac:dyDescent="0.35">
      <c r="C1955" s="4" vm="3821">
        <f ca="1"/>
        <v>45635</v>
      </c>
      <c r="D1955" s="4" vm="3822">
        <f ca="1"/>
        <v>3829.05</v>
      </c>
    </row>
    <row r="1956" spans="3:4" x14ac:dyDescent="0.35">
      <c r="C1956" s="4" vm="3823">
        <f ca="1"/>
        <v>45636</v>
      </c>
      <c r="D1956" s="4" vm="3824">
        <f ca="1"/>
        <v>3816.9</v>
      </c>
    </row>
    <row r="1957" spans="3:4" x14ac:dyDescent="0.35">
      <c r="C1957" s="4" vm="3825">
        <f ca="1"/>
        <v>45637</v>
      </c>
      <c r="D1957" s="4" vm="3826">
        <f ca="1"/>
        <v>3708.3</v>
      </c>
    </row>
    <row r="1958" spans="3:4" x14ac:dyDescent="0.35">
      <c r="C1958" s="4" vm="3827">
        <f ca="1"/>
        <v>45638</v>
      </c>
      <c r="D1958" s="4" vm="3828">
        <f ca="1"/>
        <v>3688.45</v>
      </c>
    </row>
    <row r="1959" spans="3:4" x14ac:dyDescent="0.35">
      <c r="C1959" s="4" vm="3829">
        <f ca="1"/>
        <v>45639</v>
      </c>
      <c r="D1959" s="4" vm="3830">
        <f ca="1"/>
        <v>3652.3</v>
      </c>
    </row>
    <row r="1960" spans="3:4" x14ac:dyDescent="0.35">
      <c r="C1960" s="4" vm="3831">
        <f ca="1"/>
        <v>45642</v>
      </c>
      <c r="D1960" s="4" vm="3832">
        <f ca="1"/>
        <v>3623.8</v>
      </c>
    </row>
    <row r="1961" spans="3:4" x14ac:dyDescent="0.35">
      <c r="C1961" s="4" vm="3833">
        <f ca="1"/>
        <v>45643</v>
      </c>
      <c r="D1961" s="4" vm="3834">
        <f ca="1"/>
        <v>3542.95</v>
      </c>
    </row>
    <row r="1962" spans="3:4" x14ac:dyDescent="0.35">
      <c r="C1962" s="4" vm="3835">
        <f ca="1"/>
        <v>45644</v>
      </c>
      <c r="D1962" s="4" vm="3836">
        <f ca="1"/>
        <v>3515.7</v>
      </c>
    </row>
    <row r="1963" spans="3:4" x14ac:dyDescent="0.35">
      <c r="C1963" s="4" vm="3837">
        <f ca="1"/>
        <v>45645</v>
      </c>
      <c r="D1963" s="4" vm="3838">
        <f ca="1"/>
        <v>3498.15</v>
      </c>
    </row>
    <row r="1964" spans="3:4" x14ac:dyDescent="0.35">
      <c r="C1964" s="4" vm="3839">
        <f ca="1"/>
        <v>45646</v>
      </c>
      <c r="D1964" s="4" vm="3840">
        <f ca="1"/>
        <v>3408.3</v>
      </c>
    </row>
    <row r="1965" spans="3:4" x14ac:dyDescent="0.35">
      <c r="C1965" s="4" vm="3841">
        <f ca="1"/>
        <v>45649</v>
      </c>
      <c r="D1965" s="4" vm="2605">
        <f ca="1"/>
        <v>3460.55</v>
      </c>
    </row>
    <row r="1966" spans="3:4" x14ac:dyDescent="0.35">
      <c r="C1966" s="4" vm="3842">
        <f ca="1"/>
        <v>45650</v>
      </c>
      <c r="D1966" s="4" vm="3843">
        <f ca="1"/>
        <v>3459.65</v>
      </c>
    </row>
    <row r="1967" spans="3:4" x14ac:dyDescent="0.35">
      <c r="C1967" s="4" vm="3844">
        <f ca="1"/>
        <v>45652</v>
      </c>
      <c r="D1967" s="4" vm="3845">
        <f ca="1"/>
        <v>3511.65</v>
      </c>
    </row>
    <row r="1968" spans="3:4" x14ac:dyDescent="0.35">
      <c r="C1968" s="4" vm="3846">
        <f ca="1"/>
        <v>45653</v>
      </c>
      <c r="D1968" s="4" vm="3847">
        <f ca="1"/>
        <v>3568.35</v>
      </c>
    </row>
    <row r="1969" spans="3:4" x14ac:dyDescent="0.35">
      <c r="C1969" s="4" vm="3848">
        <f ca="1"/>
        <v>45656</v>
      </c>
      <c r="D1969" s="4" vm="3849">
        <f ca="1"/>
        <v>3588.55</v>
      </c>
    </row>
    <row r="1970" spans="3:4" x14ac:dyDescent="0.35">
      <c r="C1970" s="4" vm="3850">
        <f ca="1"/>
        <v>45657</v>
      </c>
      <c r="D1970" s="4" vm="3851">
        <f ca="1"/>
        <v>3561.85</v>
      </c>
    </row>
    <row r="1971" spans="3:4" x14ac:dyDescent="0.35">
      <c r="C1971" s="4" vm="3852">
        <f ca="1"/>
        <v>45658</v>
      </c>
      <c r="D1971" s="4" vm="2185">
        <f ca="1"/>
        <v>3561</v>
      </c>
    </row>
    <row r="1972" spans="3:4" x14ac:dyDescent="0.35">
      <c r="C1972" s="4" vm="3853">
        <f ca="1"/>
        <v>45659</v>
      </c>
      <c r="D1972" s="4" vm="3854">
        <f ca="1"/>
        <v>3611.1</v>
      </c>
    </row>
    <row r="1973" spans="3:4" x14ac:dyDescent="0.35">
      <c r="C1973" s="4" vm="3855">
        <f ca="1"/>
        <v>45660</v>
      </c>
      <c r="D1973" s="4" vm="3856">
        <f ca="1"/>
        <v>4025.2</v>
      </c>
    </row>
    <row r="1974" spans="3:4" x14ac:dyDescent="0.35">
      <c r="C1974" s="4" vm="3857">
        <f ca="1"/>
        <v>45663</v>
      </c>
      <c r="D1974" s="4" vm="3858">
        <f ca="1"/>
        <v>3934.75</v>
      </c>
    </row>
    <row r="1975" spans="3:4" x14ac:dyDescent="0.35">
      <c r="C1975" s="4" vm="3859">
        <f ca="1"/>
        <v>45664</v>
      </c>
      <c r="D1975" s="4" vm="3860">
        <f ca="1"/>
        <v>3830.3</v>
      </c>
    </row>
    <row r="1976" spans="3:4" x14ac:dyDescent="0.35">
      <c r="C1976" s="4" vm="3861">
        <f ca="1"/>
        <v>45665</v>
      </c>
      <c r="D1976" s="4" vm="3862">
        <f ca="1"/>
        <v>3843</v>
      </c>
    </row>
    <row r="1977" spans="3:4" x14ac:dyDescent="0.35">
      <c r="C1977" s="4" vm="3863">
        <f ca="1"/>
        <v>45666</v>
      </c>
      <c r="D1977" s="4" vm="3864">
        <f ca="1"/>
        <v>3813.8</v>
      </c>
    </row>
    <row r="1978" spans="3:4" x14ac:dyDescent="0.35">
      <c r="C1978" s="4" vm="3865">
        <f ca="1"/>
        <v>45667</v>
      </c>
      <c r="D1978" s="4" vm="3866">
        <f ca="1"/>
        <v>3686.25</v>
      </c>
    </row>
    <row r="1979" spans="3:4" x14ac:dyDescent="0.35">
      <c r="C1979" s="4" vm="3867">
        <f ca="1"/>
        <v>45670</v>
      </c>
      <c r="D1979" s="4" vm="3868">
        <f ca="1"/>
        <v>3507.45</v>
      </c>
    </row>
    <row r="1980" spans="3:4" x14ac:dyDescent="0.35">
      <c r="C1980" s="4" vm="3869">
        <f ca="1"/>
        <v>45671</v>
      </c>
      <c r="D1980" s="4" vm="3870">
        <f ca="1"/>
        <v>3476.5</v>
      </c>
    </row>
    <row r="1981" spans="3:4" x14ac:dyDescent="0.35">
      <c r="C1981" s="4" vm="3871">
        <f ca="1"/>
        <v>45672</v>
      </c>
      <c r="D1981" s="4" vm="3872">
        <f ca="1"/>
        <v>3568.45</v>
      </c>
    </row>
    <row r="1982" spans="3:4" x14ac:dyDescent="0.35">
      <c r="C1982" s="4" vm="3873">
        <f ca="1"/>
        <v>45673</v>
      </c>
      <c r="D1982" s="4" vm="3874">
        <f ca="1"/>
        <v>3600.95</v>
      </c>
    </row>
    <row r="1983" spans="3:4" x14ac:dyDescent="0.35">
      <c r="C1983" s="4" vm="3875">
        <f ca="1"/>
        <v>45674</v>
      </c>
      <c r="D1983" s="4" vm="3876">
        <f ca="1"/>
        <v>3620.65</v>
      </c>
    </row>
    <row r="1984" spans="3:4" x14ac:dyDescent="0.35">
      <c r="C1984" s="4" vm="3877">
        <f ca="1"/>
        <v>45677</v>
      </c>
      <c r="D1984" s="4" vm="3878">
        <f ca="1"/>
        <v>3614.7</v>
      </c>
    </row>
    <row r="1985" spans="3:4" x14ac:dyDescent="0.35">
      <c r="C1985" s="4" vm="3879">
        <f ca="1"/>
        <v>45678</v>
      </c>
      <c r="D1985" s="4" vm="3880">
        <f ca="1"/>
        <v>3587.8</v>
      </c>
    </row>
    <row r="1986" spans="3:4" x14ac:dyDescent="0.35">
      <c r="C1986" s="4" vm="3881">
        <f ca="1"/>
        <v>45679</v>
      </c>
      <c r="D1986" s="4" vm="3882">
        <f ca="1"/>
        <v>3561.6</v>
      </c>
    </row>
    <row r="1987" spans="3:4" x14ac:dyDescent="0.35">
      <c r="C1987" s="4" vm="3883">
        <f ca="1"/>
        <v>45680</v>
      </c>
      <c r="D1987" s="4" vm="3884">
        <f ca="1"/>
        <v>3598.35</v>
      </c>
    </row>
    <row r="1988" spans="3:4" x14ac:dyDescent="0.35">
      <c r="C1988" s="4" vm="3885">
        <f ca="1"/>
        <v>45681</v>
      </c>
      <c r="D1988" s="4" vm="3886">
        <f ca="1"/>
        <v>3579.95</v>
      </c>
    </row>
    <row r="1989" spans="3:4" x14ac:dyDescent="0.35">
      <c r="C1989" s="4" vm="3887">
        <f ca="1"/>
        <v>45684</v>
      </c>
      <c r="D1989" s="4" vm="3888">
        <f ca="1"/>
        <v>3532.95</v>
      </c>
    </row>
    <row r="1990" spans="3:4" x14ac:dyDescent="0.35">
      <c r="C1990" s="4" vm="3889">
        <f ca="1"/>
        <v>45685</v>
      </c>
      <c r="D1990" s="4" vm="3890">
        <f ca="1"/>
        <v>3559.3</v>
      </c>
    </row>
    <row r="1991" spans="3:4" x14ac:dyDescent="0.35">
      <c r="C1991" s="4" vm="3891">
        <f ca="1"/>
        <v>45686</v>
      </c>
      <c r="D1991" s="4" vm="3892">
        <f ca="1"/>
        <v>3568.1</v>
      </c>
    </row>
    <row r="1992" spans="3:4" x14ac:dyDescent="0.35">
      <c r="C1992" s="4" vm="3893">
        <f ca="1"/>
        <v>45687</v>
      </c>
      <c r="D1992" s="4" vm="3894">
        <f ca="1"/>
        <v>3575.4</v>
      </c>
    </row>
    <row r="1993" spans="3:4" x14ac:dyDescent="0.35">
      <c r="C1993" s="4" vm="3895">
        <f ca="1"/>
        <v>45688</v>
      </c>
      <c r="D1993" s="4" vm="3896">
        <f ca="1"/>
        <v>3664.65</v>
      </c>
    </row>
    <row r="1994" spans="3:4" x14ac:dyDescent="0.35">
      <c r="C1994" s="4" vm="3897">
        <f ca="1"/>
        <v>45689</v>
      </c>
      <c r="D1994" s="4" vm="3898">
        <f ca="1"/>
        <v>4023.75</v>
      </c>
    </row>
    <row r="1995" spans="3:4" x14ac:dyDescent="0.35">
      <c r="C1995" s="4" vm="3899">
        <f ca="1"/>
        <v>45691</v>
      </c>
      <c r="D1995" s="4" vm="3900">
        <f ca="1"/>
        <v>3947.85</v>
      </c>
    </row>
    <row r="1996" spans="3:4" x14ac:dyDescent="0.35">
      <c r="C1996" s="4" vm="3901">
        <f ca="1"/>
        <v>45692</v>
      </c>
      <c r="D1996" s="4" vm="3902">
        <f ca="1"/>
        <v>3919.85</v>
      </c>
    </row>
    <row r="1997" spans="3:4" x14ac:dyDescent="0.35">
      <c r="C1997" s="4" vm="3903">
        <f ca="1"/>
        <v>45693</v>
      </c>
      <c r="D1997" s="4" vm="3904">
        <f ca="1"/>
        <v>3865.7</v>
      </c>
    </row>
    <row r="1998" spans="3:4" x14ac:dyDescent="0.35">
      <c r="C1998" s="4" vm="3905">
        <f ca="1"/>
        <v>45694</v>
      </c>
      <c r="D1998" s="4" vm="3906">
        <f ca="1"/>
        <v>3748.45</v>
      </c>
    </row>
    <row r="1999" spans="3:4" x14ac:dyDescent="0.35">
      <c r="C1999" s="4" vm="3907">
        <f ca="1"/>
        <v>45695</v>
      </c>
      <c r="D1999" s="4" vm="3908">
        <f ca="1"/>
        <v>3743.5</v>
      </c>
    </row>
    <row r="2000" spans="3:4" x14ac:dyDescent="0.35">
      <c r="C2000" s="4" vm="3909">
        <f ca="1"/>
        <v>45698</v>
      </c>
      <c r="D2000" s="4" vm="3910">
        <f ca="1"/>
        <v>3722.05</v>
      </c>
    </row>
    <row r="2001" spans="3:4" x14ac:dyDescent="0.35">
      <c r="C2001" s="4" vm="3911">
        <f ca="1"/>
        <v>45699</v>
      </c>
      <c r="D2001" s="4" vm="3912">
        <f ca="1"/>
        <v>3682.7</v>
      </c>
    </row>
    <row r="2002" spans="3:4" x14ac:dyDescent="0.35">
      <c r="C2002" s="4" vm="3913">
        <f ca="1"/>
        <v>45700</v>
      </c>
      <c r="D2002" s="4" vm="3914">
        <f ca="1"/>
        <v>3689.9</v>
      </c>
    </row>
    <row r="2003" spans="3:4" x14ac:dyDescent="0.35">
      <c r="C2003" s="4" vm="3915">
        <f ca="1"/>
        <v>45701</v>
      </c>
      <c r="D2003" s="4" vm="3916">
        <f ca="1"/>
        <v>3696.5</v>
      </c>
    </row>
    <row r="2004" spans="3:4" x14ac:dyDescent="0.35">
      <c r="C2004" s="4" vm="3917">
        <f ca="1"/>
        <v>45702</v>
      </c>
      <c r="D2004" s="4" vm="3918">
        <f ca="1"/>
        <v>3682.65</v>
      </c>
    </row>
    <row r="2005" spans="3:4" x14ac:dyDescent="0.35">
      <c r="C2005" s="4" vm="3919">
        <f ca="1"/>
        <v>45705</v>
      </c>
      <c r="D2005" s="4" vm="3920">
        <f ca="1"/>
        <v>3621.5</v>
      </c>
    </row>
    <row r="2006" spans="3:4" x14ac:dyDescent="0.35">
      <c r="C2006" s="4" vm="3921">
        <f ca="1"/>
        <v>45706</v>
      </c>
      <c r="D2006" s="4" vm="3922">
        <f ca="1"/>
        <v>3676.6</v>
      </c>
    </row>
    <row r="2007" spans="3:4" x14ac:dyDescent="0.35">
      <c r="C2007" s="4" vm="3923">
        <f ca="1"/>
        <v>45707</v>
      </c>
      <c r="D2007" s="4" vm="3924">
        <f ca="1"/>
        <v>3685</v>
      </c>
    </row>
    <row r="2008" spans="3:4" x14ac:dyDescent="0.35">
      <c r="C2008" s="4" vm="3925">
        <f ca="1"/>
        <v>45708</v>
      </c>
      <c r="D2008" s="4" vm="3832">
        <f ca="1"/>
        <v>3623.8</v>
      </c>
    </row>
    <row r="2009" spans="3:4" x14ac:dyDescent="0.35">
      <c r="C2009" s="4" vm="3926">
        <f ca="1"/>
        <v>45709</v>
      </c>
      <c r="D2009" s="4" vm="3927">
        <f ca="1"/>
        <v>3596.7</v>
      </c>
    </row>
    <row r="2010" spans="3:4" x14ac:dyDescent="0.35">
      <c r="C2010" s="4" vm="3928">
        <f ca="1"/>
        <v>45712</v>
      </c>
      <c r="D2010" s="4" vm="3929">
        <f ca="1"/>
        <v>3570.9</v>
      </c>
    </row>
    <row r="2011" spans="3:4" x14ac:dyDescent="0.35">
      <c r="C2011" s="4" vm="3930">
        <f ca="1"/>
        <v>45713</v>
      </c>
      <c r="D2011" s="4" vm="3931">
        <f ca="1"/>
        <v>3530.75</v>
      </c>
    </row>
    <row r="2012" spans="3:4" x14ac:dyDescent="0.35">
      <c r="C2012" s="4" vm="3932">
        <f ca="1"/>
        <v>45715</v>
      </c>
      <c r="D2012" s="4" vm="3933">
        <f ca="1"/>
        <v>3507.2</v>
      </c>
    </row>
    <row r="2013" spans="3:4" x14ac:dyDescent="0.35">
      <c r="C2013" s="4" vm="3934">
        <f ca="1"/>
        <v>45716</v>
      </c>
      <c r="D2013" s="4" vm="3935">
        <f ca="1"/>
        <v>3403.95</v>
      </c>
    </row>
    <row r="2014" spans="3:4" x14ac:dyDescent="0.35">
      <c r="C2014" s="4" vm="3936">
        <f ca="1"/>
        <v>45719</v>
      </c>
      <c r="D2014" s="4" vm="3937">
        <f ca="1"/>
        <v>3453.2</v>
      </c>
    </row>
    <row r="2015" spans="3:4" x14ac:dyDescent="0.35">
      <c r="C2015" s="4" vm="3938">
        <f ca="1"/>
        <v>45720</v>
      </c>
      <c r="D2015" s="4" vm="3939">
        <f ca="1"/>
        <v>3408.4</v>
      </c>
    </row>
    <row r="2016" spans="3:4" x14ac:dyDescent="0.35">
      <c r="C2016" s="4" vm="3940">
        <f ca="1"/>
        <v>45721</v>
      </c>
      <c r="D2016" s="4" vm="3941">
        <f ca="1"/>
        <v>3474.5</v>
      </c>
    </row>
    <row r="2017" spans="3:4" x14ac:dyDescent="0.35">
      <c r="C2017" s="4" vm="3942">
        <f ca="1"/>
        <v>45722</v>
      </c>
      <c r="D2017" s="4" vm="3943">
        <f ca="1"/>
        <v>3540.5</v>
      </c>
    </row>
    <row r="2018" spans="3:4" x14ac:dyDescent="0.35">
      <c r="C2018" s="4" vm="3944">
        <f ca="1"/>
        <v>45723</v>
      </c>
      <c r="D2018" s="4" vm="3945">
        <f ca="1"/>
        <v>3593.6</v>
      </c>
    </row>
    <row r="2019" spans="3:4" x14ac:dyDescent="0.35">
      <c r="C2019" s="4" vm="3946">
        <f ca="1"/>
        <v>45726</v>
      </c>
      <c r="D2019" s="4" vm="3947">
        <f ca="1"/>
        <v>3603.75</v>
      </c>
    </row>
    <row r="2020" spans="3:4" x14ac:dyDescent="0.35">
      <c r="C2020" s="4" vm="3948">
        <f ca="1"/>
        <v>45727</v>
      </c>
      <c r="D2020" s="4" vm="3949">
        <f ca="1"/>
        <v>3631.65</v>
      </c>
    </row>
    <row r="2021" spans="3:4" x14ac:dyDescent="0.35">
      <c r="C2021" s="4" vm="3950">
        <f ca="1"/>
        <v>45728</v>
      </c>
      <c r="D2021" s="4" vm="3951">
        <f ca="1"/>
        <v>3674.2</v>
      </c>
    </row>
    <row r="2022" spans="3:4" x14ac:dyDescent="0.35">
      <c r="C2022" s="4" vm="3952">
        <f ca="1"/>
        <v>45729</v>
      </c>
      <c r="D2022" s="4" vm="3953">
        <f ca="1"/>
        <v>3797.1</v>
      </c>
    </row>
    <row r="2023" spans="3:4" x14ac:dyDescent="0.35">
      <c r="C2023" s="4" vm="3954">
        <f ca="1"/>
        <v>45733</v>
      </c>
      <c r="D2023" s="4" vm="3955">
        <f ca="1"/>
        <v>3825.3</v>
      </c>
    </row>
    <row r="2024" spans="3:4" x14ac:dyDescent="0.35">
      <c r="C2024" s="4" vm="3956">
        <f ca="1"/>
        <v>45734</v>
      </c>
      <c r="D2024" s="4" vm="3957">
        <f ca="1"/>
        <v>3833.85</v>
      </c>
    </row>
    <row r="2025" spans="3:4" x14ac:dyDescent="0.35">
      <c r="C2025" s="4" vm="3958">
        <f ca="1"/>
        <v>45735</v>
      </c>
      <c r="D2025" s="4" vm="3959">
        <f ca="1"/>
        <v>3845.2</v>
      </c>
    </row>
    <row r="2026" spans="3:4" x14ac:dyDescent="0.35">
      <c r="C2026" s="4" vm="3960">
        <f ca="1"/>
        <v>45736</v>
      </c>
      <c r="D2026" s="4" vm="3961">
        <f ca="1"/>
        <v>3884.4</v>
      </c>
    </row>
    <row r="2027" spans="3:4" x14ac:dyDescent="0.35">
      <c r="C2027" s="4" vm="3962">
        <f ca="1"/>
        <v>45737</v>
      </c>
      <c r="D2027" s="4" vm="3963">
        <f ca="1"/>
        <v>3892.2</v>
      </c>
    </row>
    <row r="2028" spans="3:4" x14ac:dyDescent="0.35">
      <c r="C2028" s="4" vm="3964">
        <f ca="1"/>
        <v>45740</v>
      </c>
      <c r="D2028" s="4" vm="3965">
        <f ca="1"/>
        <v>3905.1</v>
      </c>
    </row>
    <row r="2029" spans="3:4" x14ac:dyDescent="0.35">
      <c r="C2029" s="4" vm="3966">
        <f ca="1"/>
        <v>45741</v>
      </c>
      <c r="D2029" s="4" vm="3967">
        <f ca="1"/>
        <v>3998.8</v>
      </c>
    </row>
    <row r="2030" spans="3:4" x14ac:dyDescent="0.35">
      <c r="C2030" s="4" vm="3968">
        <f ca="1"/>
        <v>45742</v>
      </c>
      <c r="D2030" s="4" vm="3969">
        <f ca="1"/>
        <v>3945.7</v>
      </c>
    </row>
    <row r="2031" spans="3:4" x14ac:dyDescent="0.35">
      <c r="C2031" s="4" vm="3970">
        <f ca="1"/>
        <v>45743</v>
      </c>
      <c r="D2031" s="4" vm="3971">
        <f ca="1"/>
        <v>4065</v>
      </c>
    </row>
    <row r="2032" spans="3:4" x14ac:dyDescent="0.35">
      <c r="C2032" s="4" vm="3972">
        <f ca="1"/>
        <v>45744</v>
      </c>
      <c r="D2032" s="4" vm="3973">
        <f ca="1"/>
        <v>4083.2</v>
      </c>
    </row>
    <row r="2033" spans="3:4" x14ac:dyDescent="0.35">
      <c r="C2033" s="4" vm="3974">
        <f ca="1"/>
        <v>45748</v>
      </c>
      <c r="D2033" s="4" vm="3975">
        <f ca="1"/>
        <v>4003.6</v>
      </c>
    </row>
    <row r="2034" spans="3:4" x14ac:dyDescent="0.35">
      <c r="C2034" s="4" vm="3976">
        <f ca="1"/>
        <v>45749</v>
      </c>
      <c r="D2034" s="4" vm="3977">
        <f ca="1"/>
        <v>4121.45</v>
      </c>
    </row>
    <row r="2035" spans="3:4" x14ac:dyDescent="0.35">
      <c r="C2035" s="4" vm="3978">
        <f ca="1"/>
        <v>45750</v>
      </c>
      <c r="D2035" s="4" vm="3979">
        <f ca="1"/>
        <v>4157.8</v>
      </c>
    </row>
    <row r="2036" spans="3:4" x14ac:dyDescent="0.35">
      <c r="C2036" s="4" vm="3980">
        <f ca="1"/>
        <v>45751</v>
      </c>
      <c r="D2036" s="4" vm="3981">
        <f ca="1"/>
        <v>4039.9</v>
      </c>
    </row>
    <row r="2037" spans="3:4" x14ac:dyDescent="0.35">
      <c r="C2037" s="4" vm="3982">
        <f ca="1"/>
        <v>45754</v>
      </c>
      <c r="D2037" s="4" vm="3983">
        <f ca="1"/>
        <v>4023.15</v>
      </c>
    </row>
    <row r="2038" spans="3:4" x14ac:dyDescent="0.35">
      <c r="C2038" s="4" vm="3984">
        <f ca="1"/>
        <v>45755</v>
      </c>
      <c r="D2038" s="4" vm="3985">
        <f ca="1"/>
        <v>4053.85</v>
      </c>
    </row>
    <row r="2039" spans="3:4" x14ac:dyDescent="0.35">
      <c r="C2039" s="4" vm="3986">
        <f ca="1"/>
        <v>45756</v>
      </c>
      <c r="D2039" s="4" vm="3987">
        <f ca="1"/>
        <v>4139.3</v>
      </c>
    </row>
    <row r="2040" spans="3:4" x14ac:dyDescent="0.35">
      <c r="C2040" s="4" vm="3988">
        <f ca="1"/>
        <v>45758</v>
      </c>
      <c r="D2040" s="4" vm="3989">
        <f ca="1"/>
        <v>4131.5</v>
      </c>
    </row>
    <row r="2041" spans="3:4" x14ac:dyDescent="0.35">
      <c r="C2041" s="4" vm="3990">
        <f ca="1"/>
        <v>45762</v>
      </c>
      <c r="D2041" s="4" vm="3991">
        <f ca="1"/>
        <v>4212.7</v>
      </c>
    </row>
    <row r="2042" spans="3:4" x14ac:dyDescent="0.35">
      <c r="C2042" s="4" vm="3992">
        <f ca="1"/>
        <v>45763</v>
      </c>
      <c r="D2042" s="4" vm="3993">
        <f ca="1"/>
        <v>4221.5</v>
      </c>
    </row>
    <row r="2043" spans="3:4" x14ac:dyDescent="0.35">
      <c r="C2043" s="4" vm="3994">
        <f ca="1"/>
        <v>45764</v>
      </c>
      <c r="D2043" s="4" vm="3995">
        <f ca="1"/>
        <v>4357.1000000000004</v>
      </c>
    </row>
    <row r="2044" spans="3:4" x14ac:dyDescent="0.35">
      <c r="C2044" s="4" vm="3996">
        <f ca="1"/>
        <v>45768</v>
      </c>
      <c r="D2044" s="4" vm="3997">
        <f ca="1"/>
        <v>4342.3</v>
      </c>
    </row>
    <row r="2045" spans="3:4" x14ac:dyDescent="0.35">
      <c r="C2045" s="4" vm="3998">
        <f ca="1"/>
        <v>45769</v>
      </c>
      <c r="D2045" s="4" vm="3999">
        <f ca="1"/>
        <v>4435.6000000000004</v>
      </c>
    </row>
    <row r="2046" spans="3:4" x14ac:dyDescent="0.35">
      <c r="C2046" s="4" vm="4000">
        <f ca="1"/>
        <v>45770</v>
      </c>
      <c r="D2046" s="4" vm="4001">
        <f ca="1"/>
        <v>4508.1000000000004</v>
      </c>
    </row>
    <row r="2047" spans="3:4" x14ac:dyDescent="0.35">
      <c r="C2047" s="4" vm="4002">
        <f ca="1"/>
        <v>45771</v>
      </c>
      <c r="D2047" s="4" vm="4003">
        <f ca="1"/>
        <v>4498.8</v>
      </c>
    </row>
    <row r="2048" spans="3:4" x14ac:dyDescent="0.35">
      <c r="C2048" s="4" vm="4004">
        <f ca="1"/>
        <v>45772</v>
      </c>
      <c r="D2048" s="4" vm="4005">
        <f ca="1"/>
        <v>4375.2</v>
      </c>
    </row>
    <row r="2049" spans="3:4" x14ac:dyDescent="0.35">
      <c r="C2049" s="4" vm="4006">
        <f ca="1"/>
        <v>45775</v>
      </c>
      <c r="D2049" s="4" vm="4007">
        <f ca="1"/>
        <v>4366.8</v>
      </c>
    </row>
    <row r="2050" spans="3:4" x14ac:dyDescent="0.35">
      <c r="C2050" s="4" vm="4008">
        <f ca="1"/>
        <v>45776</v>
      </c>
      <c r="D2050" s="4" vm="4009">
        <f ca="1"/>
        <v>4310</v>
      </c>
    </row>
    <row r="2051" spans="3:4" x14ac:dyDescent="0.35">
      <c r="C2051" s="4" vm="4010">
        <f ca="1"/>
        <v>45777</v>
      </c>
      <c r="D2051" s="4" vm="4011">
        <f ca="1"/>
        <v>4199.8999999999996</v>
      </c>
    </row>
    <row r="2052" spans="3:4" x14ac:dyDescent="0.35">
      <c r="C2052" s="4" vm="4012">
        <f ca="1"/>
        <v>45779</v>
      </c>
      <c r="D2052" s="4" vm="4013">
        <f ca="1"/>
        <v>4059.2</v>
      </c>
    </row>
    <row r="2053" spans="3:4" x14ac:dyDescent="0.35">
      <c r="C2053" s="4" vm="4014">
        <f ca="1"/>
        <v>45782</v>
      </c>
      <c r="D2053" s="4" vm="4015">
        <f ca="1"/>
        <v>4018.4</v>
      </c>
    </row>
    <row r="2054" spans="3:4" x14ac:dyDescent="0.35">
      <c r="C2054" s="4" vm="4016">
        <f ca="1"/>
        <v>45783</v>
      </c>
      <c r="D2054" s="4" vm="2495">
        <f ca="1"/>
        <v>4006.1</v>
      </c>
    </row>
    <row r="2055" spans="3:4" x14ac:dyDescent="0.35">
      <c r="C2055" s="4" vm="4017">
        <f ca="1"/>
        <v>45784</v>
      </c>
      <c r="D2055" s="4" vm="4018">
        <f ca="1"/>
        <v>3999.8</v>
      </c>
    </row>
    <row r="2056" spans="3:4" x14ac:dyDescent="0.35">
      <c r="C2056" s="4" vm="4019">
        <f ca="1"/>
        <v>45785</v>
      </c>
      <c r="D2056" s="4" vm="4020">
        <f ca="1"/>
        <v>3974.3</v>
      </c>
    </row>
    <row r="2057" spans="3:4" x14ac:dyDescent="0.35">
      <c r="C2057" s="4" vm="4021">
        <f ca="1"/>
        <v>45786</v>
      </c>
      <c r="D2057" s="4" vm="4022">
        <f ca="1"/>
        <v>3972.4</v>
      </c>
    </row>
    <row r="2058" spans="3:4" x14ac:dyDescent="0.35">
      <c r="C2058" s="4" vm="4023">
        <f ca="1"/>
        <v>45789</v>
      </c>
      <c r="D2058" s="4" vm="4024">
        <f ca="1"/>
        <v>4023.5</v>
      </c>
    </row>
    <row r="2059" spans="3:4" x14ac:dyDescent="0.35">
      <c r="C2059" s="4" vm="4025">
        <f ca="1"/>
        <v>45790</v>
      </c>
      <c r="D2059" s="4" vm="4026">
        <f ca="1"/>
        <v>4064.1</v>
      </c>
    </row>
    <row r="2060" spans="3:4" x14ac:dyDescent="0.35">
      <c r="C2060" s="4" vm="4027">
        <f ca="1"/>
        <v>45791</v>
      </c>
      <c r="D2060" s="4" vm="4028">
        <f ca="1"/>
        <v>4049.2</v>
      </c>
    </row>
    <row r="2061" spans="3:4" x14ac:dyDescent="0.35">
      <c r="C2061" s="4" vm="4029">
        <f ca="1"/>
        <v>45792</v>
      </c>
      <c r="D2061" s="4" vm="4030">
        <f ca="1"/>
        <v>4073.5</v>
      </c>
    </row>
    <row r="2062" spans="3:4" x14ac:dyDescent="0.35">
      <c r="C2062" s="4" vm="4031">
        <f ca="1"/>
        <v>45793</v>
      </c>
      <c r="D2062" s="4" vm="4032">
        <f ca="1"/>
        <v>4189.7</v>
      </c>
    </row>
    <row r="2063" spans="3:4" x14ac:dyDescent="0.35">
      <c r="C2063" s="4" vm="4033">
        <f ca="1"/>
        <v>45796</v>
      </c>
      <c r="D2063" s="4" vm="4034">
        <f ca="1"/>
        <v>4206.8</v>
      </c>
    </row>
    <row r="2064" spans="3:4" x14ac:dyDescent="0.35">
      <c r="C2064" s="4" vm="4035">
        <f ca="1"/>
        <v>45797</v>
      </c>
      <c r="D2064" s="4" vm="4036">
        <f ca="1"/>
        <v>4071.5</v>
      </c>
    </row>
    <row r="2065" spans="3:4" x14ac:dyDescent="0.35">
      <c r="C2065" s="4" vm="4037">
        <f ca="1"/>
        <v>45798</v>
      </c>
      <c r="D2065" s="4" vm="4038">
        <f ca="1"/>
        <v>4112.7</v>
      </c>
    </row>
    <row r="2066" spans="3:4" x14ac:dyDescent="0.35">
      <c r="C2066" s="4" vm="4039">
        <f ca="1"/>
        <v>45799</v>
      </c>
      <c r="D2066" s="4" vm="4040">
        <f ca="1"/>
        <v>4082.7</v>
      </c>
    </row>
    <row r="2067" spans="3:4" x14ac:dyDescent="0.35">
      <c r="C2067" s="4" vm="4041">
        <f ca="1"/>
        <v>45800</v>
      </c>
      <c r="D2067" s="4" vm="4042">
        <f ca="1"/>
        <v>4140.8</v>
      </c>
    </row>
    <row r="2068" spans="3:4" x14ac:dyDescent="0.35">
      <c r="C2068" s="4" vm="4043">
        <f ca="1"/>
        <v>45803</v>
      </c>
      <c r="D2068" s="4" vm="4044">
        <f ca="1"/>
        <v>4138.3999999999996</v>
      </c>
    </row>
    <row r="2069" spans="3:4" x14ac:dyDescent="0.35">
      <c r="C2069" s="4" vm="4045">
        <f ca="1"/>
        <v>45804</v>
      </c>
      <c r="D2069" s="4" vm="4046">
        <f ca="1"/>
        <v>4094</v>
      </c>
    </row>
    <row r="2070" spans="3:4" x14ac:dyDescent="0.35">
      <c r="C2070" s="4" vm="4047">
        <f ca="1"/>
        <v>45805</v>
      </c>
      <c r="D2070" s="4" vm="4048">
        <f ca="1"/>
        <v>4042.3</v>
      </c>
    </row>
    <row r="2071" spans="3:4" x14ac:dyDescent="0.35">
      <c r="C2071" s="4" vm="4049">
        <f ca="1"/>
        <v>45806</v>
      </c>
      <c r="D2071" s="4" vm="4048">
        <f ca="1"/>
        <v>4042.3</v>
      </c>
    </row>
    <row r="2072" spans="3:4" x14ac:dyDescent="0.35">
      <c r="C2072" s="4" vm="4050">
        <f ca="1"/>
        <v>45807</v>
      </c>
      <c r="D2072" s="4" vm="2431">
        <f ca="1"/>
        <v>4002.1</v>
      </c>
    </row>
    <row r="2073" spans="3:4" x14ac:dyDescent="0.35">
      <c r="C2073" s="4" vm="4051">
        <f ca="1"/>
        <v>45810</v>
      </c>
      <c r="D2073" s="4" vm="2828">
        <f ca="1"/>
        <v>4025.5</v>
      </c>
    </row>
    <row r="2074" spans="3:4" x14ac:dyDescent="0.35">
      <c r="C2074" s="4" vm="4052">
        <f ca="1"/>
        <v>45811</v>
      </c>
      <c r="D2074" s="4" vm="4053">
        <f ca="1"/>
        <v>4055.2</v>
      </c>
    </row>
    <row r="2075" spans="3:4" x14ac:dyDescent="0.35">
      <c r="C2075" s="4" vm="4054">
        <f ca="1"/>
        <v>45812</v>
      </c>
      <c r="D2075" s="4" vm="4055">
        <f ca="1"/>
        <v>4074.5</v>
      </c>
    </row>
    <row r="2076" spans="3:4" x14ac:dyDescent="0.35">
      <c r="C2076" s="4" vm="4056">
        <f ca="1"/>
        <v>45813</v>
      </c>
      <c r="D2076" s="4" vm="4057">
        <f ca="1"/>
        <v>4153.5</v>
      </c>
    </row>
    <row r="2077" spans="3:4" x14ac:dyDescent="0.35">
      <c r="C2077" s="4" vm="4058">
        <f ca="1"/>
        <v>45814</v>
      </c>
      <c r="D2077" s="4" vm="4059">
        <f ca="1"/>
        <v>4201.6000000000004</v>
      </c>
    </row>
    <row r="2078" spans="3:4" x14ac:dyDescent="0.35">
      <c r="C2078" s="4" vm="4060">
        <f ca="1"/>
        <v>45817</v>
      </c>
      <c r="D2078" s="4" vm="4061">
        <f ca="1"/>
        <v>4179.1000000000004</v>
      </c>
    </row>
    <row r="2079" spans="3:4" x14ac:dyDescent="0.35">
      <c r="C2079" s="4" vm="4062">
        <f ca="1"/>
        <v>45818</v>
      </c>
      <c r="D2079" s="4" vm="4063">
        <f ca="1"/>
        <v>4080</v>
      </c>
    </row>
    <row r="2080" spans="3:4" x14ac:dyDescent="0.35">
      <c r="C2080" s="4" vm="4064">
        <f ca="1"/>
        <v>45819</v>
      </c>
      <c r="D2080" s="4" vm="4065">
        <f ca="1"/>
        <v>4078.2</v>
      </c>
    </row>
    <row r="2081" spans="3:4" x14ac:dyDescent="0.35">
      <c r="C2081" s="4" vm="4066">
        <f ca="1"/>
        <v>45820</v>
      </c>
      <c r="D2081" s="4" vm="4067">
        <f ca="1"/>
        <v>4074</v>
      </c>
    </row>
    <row r="2082" spans="3:4" x14ac:dyDescent="0.35">
      <c r="C2082" s="4" vm="4068">
        <f ca="1"/>
        <v>45821</v>
      </c>
      <c r="D2082" s="4" vm="4069">
        <f ca="1"/>
        <v>4051.9</v>
      </c>
    </row>
    <row r="2083" spans="3:4" x14ac:dyDescent="0.35">
      <c r="C2083" s="4" vm="4070">
        <f ca="1"/>
        <v>45824</v>
      </c>
      <c r="D2083" s="4" vm="4071">
        <f ca="1"/>
        <v>4087</v>
      </c>
    </row>
    <row r="2084" spans="3:4" x14ac:dyDescent="0.35">
      <c r="C2084" s="4" vm="4072">
        <f ca="1"/>
        <v>45825</v>
      </c>
      <c r="D2084" s="4" vm="4073">
        <f ca="1"/>
        <v>4059.1</v>
      </c>
    </row>
    <row r="2085" spans="3:4" x14ac:dyDescent="0.35">
      <c r="C2085" s="4" vm="4074">
        <f ca="1"/>
        <v>45826</v>
      </c>
      <c r="D2085" s="4" vm="4075">
        <f ca="1"/>
        <v>4228.3999999999996</v>
      </c>
    </row>
    <row r="2086" spans="3:4" x14ac:dyDescent="0.35">
      <c r="C2086" s="4" vm="4076">
        <f ca="1"/>
        <v>45827</v>
      </c>
      <c r="D2086" s="4" vm="4077">
        <f ca="1"/>
        <v>4203.1000000000004</v>
      </c>
    </row>
    <row r="2087" spans="3:4" x14ac:dyDescent="0.35">
      <c r="C2087" s="4" vm="4078">
        <f ca="1"/>
        <v>45828</v>
      </c>
      <c r="D2087" s="4" vm="4079">
        <f ca="1"/>
        <v>4300.3</v>
      </c>
    </row>
    <row r="2088" spans="3:4" x14ac:dyDescent="0.35">
      <c r="C2088" s="4" vm="4080">
        <f ca="1"/>
        <v>45831</v>
      </c>
      <c r="D2088" s="4" vm="4081">
        <f ca="1"/>
        <v>4335.8</v>
      </c>
    </row>
    <row r="2089" spans="3:4" x14ac:dyDescent="0.35">
      <c r="C2089" s="4" vm="4082">
        <f ca="1"/>
        <v>45832</v>
      </c>
      <c r="D2089" s="4" vm="4083">
        <f ca="1"/>
        <v>4250.6000000000004</v>
      </c>
    </row>
    <row r="2090" spans="3:4" x14ac:dyDescent="0.35">
      <c r="C2090" s="4" vm="4084">
        <f ca="1"/>
        <v>45833</v>
      </c>
      <c r="D2090" s="4" vm="4085">
        <f ca="1"/>
        <v>4276.3999999999996</v>
      </c>
    </row>
    <row r="2091" spans="3:4" x14ac:dyDescent="0.35">
      <c r="C2091" s="4" vm="4086">
        <f ca="1"/>
        <v>45834</v>
      </c>
      <c r="D2091" s="4" vm="4087">
        <f ca="1"/>
        <v>4315.3999999999996</v>
      </c>
    </row>
    <row r="2092" spans="3:4" x14ac:dyDescent="0.35">
      <c r="C2092" s="4" vm="4088">
        <f ca="1"/>
        <v>45835</v>
      </c>
      <c r="D2092" s="4" vm="4089">
        <f ca="1"/>
        <v>4313.5</v>
      </c>
    </row>
    <row r="2093" spans="3:4" x14ac:dyDescent="0.35">
      <c r="C2093" s="4" vm="4090">
        <f ca="1"/>
        <v>45838</v>
      </c>
      <c r="D2093" s="4" vm="4091">
        <f ca="1"/>
        <v>4372.3</v>
      </c>
    </row>
    <row r="2094" spans="3:4" x14ac:dyDescent="0.35">
      <c r="C2094" s="4" vm="4092">
        <f ca="1"/>
        <v>45839</v>
      </c>
      <c r="D2094" s="4" vm="4093">
        <f ca="1"/>
        <v>4452.3999999999996</v>
      </c>
    </row>
    <row r="2095" spans="3:4" x14ac:dyDescent="0.35">
      <c r="C2095" s="4" vm="4094">
        <f ca="1"/>
        <v>45840</v>
      </c>
      <c r="D2095" s="4" vm="4095">
        <f ca="1"/>
        <v>4391.8999999999996</v>
      </c>
    </row>
    <row r="2096" spans="3:4" x14ac:dyDescent="0.35">
      <c r="C2096" s="4" vm="4096">
        <f ca="1"/>
        <v>45841</v>
      </c>
      <c r="D2096" s="4" vm="4097">
        <f ca="1"/>
        <v>4348.7</v>
      </c>
    </row>
    <row r="2097" spans="3:4" x14ac:dyDescent="0.35">
      <c r="C2097" s="4" vm="4098">
        <f ca="1"/>
        <v>45842</v>
      </c>
      <c r="D2097" s="4" vm="4099">
        <f ca="1"/>
        <v>4261.1000000000004</v>
      </c>
    </row>
    <row r="2098" spans="3:4" x14ac:dyDescent="0.35">
      <c r="C2098" s="4" vm="4100">
        <f ca="1"/>
        <v>45845</v>
      </c>
      <c r="D2098" s="4" vm="4101">
        <f ca="1"/>
        <v>4236.3</v>
      </c>
    </row>
    <row r="2099" spans="3:4" x14ac:dyDescent="0.35">
      <c r="C2099" s="4" vm="4102">
        <f ca="1"/>
        <v>45846</v>
      </c>
      <c r="D2099" s="4" vm="4103">
        <f ca="1"/>
        <v>4213</v>
      </c>
    </row>
    <row r="2100" spans="3:4" x14ac:dyDescent="0.35">
      <c r="C2100" s="4" vm="4104">
        <f ca="1"/>
        <v>45847</v>
      </c>
      <c r="D2100" s="4" vm="4105">
        <f ca="1"/>
        <v>4190.8999999999996</v>
      </c>
    </row>
    <row r="2101" spans="3:4" x14ac:dyDescent="0.35">
      <c r="C2101" s="4" vm="4106">
        <f ca="1"/>
        <v>45848</v>
      </c>
      <c r="D2101" s="4" vm="4107">
        <f ca="1"/>
        <v>4169</v>
      </c>
    </row>
    <row r="2102" spans="3:4" x14ac:dyDescent="0.35">
      <c r="C2102" s="4" vm="4108">
        <f ca="1"/>
        <v>45849</v>
      </c>
      <c r="D2102" s="4" vm="4109">
        <f ca="1"/>
        <v>4064.2</v>
      </c>
    </row>
    <row r="2103" spans="3:4" x14ac:dyDescent="0.35">
      <c r="C2103" s="4" vm="4110">
        <f ca="1"/>
        <v>45852</v>
      </c>
      <c r="D2103" s="4" vm="4111">
        <f ca="1"/>
        <v>4011.3</v>
      </c>
    </row>
    <row r="2104" spans="3:4" x14ac:dyDescent="0.35">
      <c r="C2104" s="4" vm="4112">
        <f ca="1"/>
        <v>45853</v>
      </c>
      <c r="D2104" s="4" vm="4113">
        <f ca="1"/>
        <v>4026.7</v>
      </c>
    </row>
    <row r="2105" spans="3:4" x14ac:dyDescent="0.35">
      <c r="C2105" s="4" vm="4114">
        <f ca="1"/>
        <v>45854</v>
      </c>
      <c r="D2105" s="4" vm="4115">
        <f ca="1"/>
        <v>4086</v>
      </c>
    </row>
    <row r="2106" spans="3:4" x14ac:dyDescent="0.35">
      <c r="C2106" s="4" vm="4116">
        <f ca="1"/>
        <v>45855</v>
      </c>
      <c r="D2106" s="4" vm="4117">
        <f ca="1"/>
        <v>4055.9</v>
      </c>
    </row>
    <row r="2107" spans="3:4" x14ac:dyDescent="0.35">
      <c r="C2107" s="4" vm="4118">
        <f ca="1"/>
        <v>45856</v>
      </c>
      <c r="D2107" s="4" vm="4119">
        <f ca="1"/>
        <v>4048.6</v>
      </c>
    </row>
    <row r="2108" spans="3:4" x14ac:dyDescent="0.35">
      <c r="C2108" s="4" vm="4120">
        <f ca="1"/>
        <v>45859</v>
      </c>
      <c r="D2108" s="4" vm="4121">
        <f ca="1"/>
        <v>4023.7</v>
      </c>
    </row>
    <row r="2109" spans="3:4" x14ac:dyDescent="0.35">
      <c r="C2109" s="4" vm="4122">
        <f ca="1"/>
        <v>45860</v>
      </c>
      <c r="D2109" s="4" vm="4123">
        <f ca="1"/>
        <v>4033.3</v>
      </c>
    </row>
    <row r="2110" spans="3:4" x14ac:dyDescent="0.35">
      <c r="C2110" s="4" vm="4124">
        <f ca="1"/>
        <v>45861</v>
      </c>
      <c r="D2110" s="4" vm="4125">
        <f ca="1"/>
        <v>4043.9</v>
      </c>
    </row>
    <row r="2111" spans="3:4" x14ac:dyDescent="0.35">
      <c r="C2111" s="4" vm="4126">
        <f ca="1"/>
        <v>45862</v>
      </c>
      <c r="D2111" s="4" vm="4127">
        <f ca="1"/>
        <v>4021</v>
      </c>
    </row>
    <row r="2112" spans="3:4" x14ac:dyDescent="0.35">
      <c r="C2112" s="4" vm="4128">
        <f ca="1"/>
        <v>45863</v>
      </c>
      <c r="D2112" s="4" vm="4129">
        <f ca="1"/>
        <v>3997</v>
      </c>
    </row>
    <row r="2113" spans="3:4" x14ac:dyDescent="0.35">
      <c r="C2113" s="4" vm="4130">
        <f ca="1"/>
        <v>45866</v>
      </c>
      <c r="D2113" s="4" vm="4131">
        <f ca="1"/>
        <v>3949.9</v>
      </c>
    </row>
    <row r="2114" spans="3:4" x14ac:dyDescent="0.35">
      <c r="C2114" s="4" vm="4132">
        <f ca="1"/>
        <v>45867</v>
      </c>
      <c r="D2114" s="4" vm="4133">
        <f ca="1"/>
        <v>3999</v>
      </c>
    </row>
    <row r="2115" spans="3:4" x14ac:dyDescent="0.35">
      <c r="C2115" s="4" vm="4134">
        <f ca="1"/>
        <v>45868</v>
      </c>
      <c r="D2115" s="4" vm="4135">
        <f ca="1"/>
        <v>4281.3999999999996</v>
      </c>
    </row>
    <row r="2116" spans="3:4" x14ac:dyDescent="0.35">
      <c r="C2116" s="4" vm="4136">
        <f ca="1"/>
        <v>45869</v>
      </c>
      <c r="D2116" s="4" vm="4137">
        <f ca="1"/>
        <v>4267.3999999999996</v>
      </c>
    </row>
    <row r="2117" spans="3:4" x14ac:dyDescent="0.35">
      <c r="C2117" s="4" vm="4138">
        <f ca="1"/>
        <v>45870</v>
      </c>
      <c r="D2117" s="4" vm="4139">
        <f ca="1"/>
        <v>4196</v>
      </c>
    </row>
    <row r="2118" spans="3:4" x14ac:dyDescent="0.35">
      <c r="C2118" s="4" vm="4140">
        <f ca="1"/>
        <v>45873</v>
      </c>
      <c r="D2118" s="4" vm="4141">
        <f ca="1"/>
        <v>4197.2</v>
      </c>
    </row>
    <row r="2119" spans="3:4" x14ac:dyDescent="0.35">
      <c r="C2119" s="4" vm="4142">
        <f ca="1"/>
        <v>45874</v>
      </c>
      <c r="D2119" s="4" vm="4143">
        <f ca="1"/>
        <v>4257.8</v>
      </c>
    </row>
    <row r="2120" spans="3:4" x14ac:dyDescent="0.35">
      <c r="C2120" s="4" vm="4144">
        <f ca="1"/>
        <v>45875</v>
      </c>
      <c r="D2120" s="4" vm="4145">
        <f ca="1"/>
        <v>4242</v>
      </c>
    </row>
    <row r="2121" spans="3:4" x14ac:dyDescent="0.35">
      <c r="C2121" s="4" vm="4146">
        <f ca="1"/>
        <v>45876</v>
      </c>
      <c r="D2121" s="4" vm="4147">
        <f ca="1"/>
        <v>4263.5</v>
      </c>
    </row>
    <row r="2122" spans="3:4" x14ac:dyDescent="0.35">
      <c r="C2122" s="4" vm="4148">
        <f ca="1"/>
        <v>45877</v>
      </c>
      <c r="D2122" s="4" vm="4149">
        <f ca="1"/>
        <v>4170.1000000000004</v>
      </c>
    </row>
    <row r="2123" spans="3:4" x14ac:dyDescent="0.35">
      <c r="C2123" s="4" vm="4150">
        <f ca="1"/>
        <v>45880</v>
      </c>
      <c r="D2123" s="4" vm="4151">
        <f ca="1"/>
        <v>4184.5</v>
      </c>
    </row>
    <row r="2124" spans="3:4" x14ac:dyDescent="0.35">
      <c r="C2124" s="4" vm="4152">
        <f ca="1"/>
        <v>45881</v>
      </c>
      <c r="D2124" s="4" vm="4153">
        <f ca="1"/>
        <v>4252.5</v>
      </c>
    </row>
    <row r="2125" spans="3:4" x14ac:dyDescent="0.35">
      <c r="C2125" s="4" vm="4154">
        <f ca="1"/>
        <v>45882</v>
      </c>
      <c r="D2125" s="4" vm="4155">
        <f ca="1"/>
        <v>4334.6000000000004</v>
      </c>
    </row>
    <row r="2126" spans="3:4" x14ac:dyDescent="0.35">
      <c r="C2126" s="4" vm="4156">
        <f ca="1"/>
        <v>45883</v>
      </c>
      <c r="D2126" s="4" vm="4157">
        <f ca="1"/>
        <v>4358.2</v>
      </c>
    </row>
    <row r="2127" spans="3:4" x14ac:dyDescent="0.35">
      <c r="C2127" s="4" vm="4158">
        <f ca="1"/>
        <v>45887</v>
      </c>
      <c r="D2127" s="4" vm="4159">
        <f ca="1"/>
        <v>4558</v>
      </c>
    </row>
    <row r="2128" spans="3:4" x14ac:dyDescent="0.35">
      <c r="C2128" s="4" vm="4160">
        <f ca="1"/>
        <v>45888</v>
      </c>
      <c r="D2128" s="4" vm="4161">
        <f ca="1"/>
        <v>4653.2</v>
      </c>
    </row>
    <row r="2129" spans="3:4" x14ac:dyDescent="0.35">
      <c r="C2129" s="4" vm="4162">
        <f ca="1"/>
        <v>45889</v>
      </c>
      <c r="D2129" s="4" vm="4163">
        <f ca="1"/>
        <v>4737.8999999999996</v>
      </c>
    </row>
    <row r="2130" spans="3:4" x14ac:dyDescent="0.35">
      <c r="C2130" s="4" vm="4164">
        <f ca="1"/>
        <v>45890</v>
      </c>
      <c r="D2130" s="4" vm="4165">
        <f ca="1"/>
        <v>4691.8999999999996</v>
      </c>
    </row>
    <row r="2131" spans="3:4" x14ac:dyDescent="0.35">
      <c r="C2131" s="4" vm="4166">
        <f ca="1"/>
        <v>45891</v>
      </c>
      <c r="D2131" s="4" vm="4167">
        <f ca="1"/>
        <v>4698.8</v>
      </c>
    </row>
    <row r="2132" spans="3:4" x14ac:dyDescent="0.35">
      <c r="C2132" s="4" vm="4168">
        <f ca="1"/>
        <v>45894</v>
      </c>
      <c r="D2132" s="4" vm="4169">
        <f ca="1"/>
        <v>4725.3</v>
      </c>
    </row>
    <row r="2133" spans="3:4" x14ac:dyDescent="0.35">
      <c r="C2133" s="4" vm="4170">
        <f ca="1"/>
        <v>45895</v>
      </c>
      <c r="D2133" s="4" vm="4171">
        <f ca="1"/>
        <v>4716.3999999999996</v>
      </c>
    </row>
    <row r="2134" spans="3:4" x14ac:dyDescent="0.35">
      <c r="C2134" s="4" vm="4172">
        <f ca="1"/>
        <v>45897</v>
      </c>
      <c r="D2134" s="4" vm="4173">
        <f ca="1"/>
        <v>4699.8999999999996</v>
      </c>
    </row>
    <row r="2135" spans="3:4" x14ac:dyDescent="0.35">
      <c r="C2135" s="4" vm="4174">
        <f ca="1"/>
        <v>45898</v>
      </c>
      <c r="D2135" s="4" vm="4175">
        <f ca="1"/>
        <v>4755.6000000000004</v>
      </c>
    </row>
    <row r="2136" spans="3:4" x14ac:dyDescent="0.35">
      <c r="C2136" s="4" vm="4176">
        <f ca="1"/>
        <v>45901</v>
      </c>
      <c r="D2136" s="4" vm="4177">
        <f ca="1"/>
        <v>4734.8999999999996</v>
      </c>
    </row>
    <row r="2137" spans="3:4" x14ac:dyDescent="0.35">
      <c r="C2137" s="4" vm="4178">
        <f ca="1"/>
        <v>45902</v>
      </c>
      <c r="D2137" s="4" vm="4179">
        <f ca="1"/>
        <v>4680</v>
      </c>
    </row>
    <row r="2138" spans="3:4" x14ac:dyDescent="0.35">
      <c r="C2138" s="4" vm="4180">
        <f ca="1"/>
        <v>45903</v>
      </c>
      <c r="D2138" s="4" vm="4181">
        <f ca="1"/>
        <v>4758.5</v>
      </c>
    </row>
    <row r="2139" spans="3:4" x14ac:dyDescent="0.35">
      <c r="C2139" s="4" vm="4182">
        <f ca="1"/>
        <v>45904</v>
      </c>
      <c r="D2139" s="4" vm="4183">
        <f ca="1"/>
        <v>4829.3</v>
      </c>
    </row>
    <row r="2140" spans="3:4" x14ac:dyDescent="0.35">
      <c r="C2140" s="4" vm="4184">
        <f ca="1"/>
        <v>45905</v>
      </c>
      <c r="D2140" s="4" vm="4185">
        <f ca="1"/>
        <v>4793.3</v>
      </c>
    </row>
    <row r="2141" spans="3:4" x14ac:dyDescent="0.35">
      <c r="C2141" s="4" vm="4186">
        <f ca="1"/>
        <v>45908</v>
      </c>
      <c r="D2141" s="4" vm="4187">
        <f ca="1"/>
        <v>4714.2</v>
      </c>
    </row>
    <row r="2142" spans="3:4" x14ac:dyDescent="0.35">
      <c r="C2142" s="4" vm="4188">
        <f ca="1"/>
        <v>45909</v>
      </c>
      <c r="D2142" s="4" vm="4189">
        <f ca="1"/>
        <v>4759.8</v>
      </c>
    </row>
    <row r="2143" spans="3:4" x14ac:dyDescent="0.35">
      <c r="C2143" s="4" vm="4190">
        <f ca="1"/>
        <v>45910</v>
      </c>
      <c r="D2143" s="4" vm="4191">
        <f ca="1"/>
        <v>4631.3</v>
      </c>
    </row>
    <row r="2144" spans="3:4" x14ac:dyDescent="0.35">
      <c r="C2144" s="4" vm="4192">
        <f ca="1"/>
        <v>45911</v>
      </c>
      <c r="D2144" s="4" vm="4193">
        <f ca="1"/>
        <v>4589.7</v>
      </c>
    </row>
    <row r="2145" spans="3:4" x14ac:dyDescent="0.35">
      <c r="C2145" s="4" vm="4194">
        <f ca="1"/>
        <v>45912</v>
      </c>
      <c r="D2145" s="4" vm="4195">
        <f ca="1"/>
        <v>4616.6000000000004</v>
      </c>
    </row>
    <row r="2146" spans="3:4" x14ac:dyDescent="0.35">
      <c r="C2146" s="4" vm="4196">
        <f ca="1"/>
        <v>45915</v>
      </c>
      <c r="D2146" s="4" vm="4197">
        <f ca="1"/>
        <v>4651</v>
      </c>
    </row>
    <row r="2147" spans="3:4" x14ac:dyDescent="0.35">
      <c r="C2147" s="4" vm="4198">
        <f ca="1"/>
        <v>45916</v>
      </c>
      <c r="D2147" s="4" vm="4199">
        <f ca="1"/>
        <v>4696.2</v>
      </c>
    </row>
    <row r="2148" spans="3:4" x14ac:dyDescent="0.35">
      <c r="C2148" s="4" vm="4200">
        <f ca="1"/>
        <v>45917</v>
      </c>
      <c r="D2148" s="4" vm="4201">
        <f ca="1"/>
        <v>4717.3</v>
      </c>
    </row>
    <row r="2149" spans="3:4" x14ac:dyDescent="0.35">
      <c r="C2149" s="4" vm="4202">
        <f ca="1"/>
        <v>45918</v>
      </c>
      <c r="D2149" s="4" vm="4203">
        <f ca="1"/>
        <v>4760.3</v>
      </c>
    </row>
    <row r="2150" spans="3:4" x14ac:dyDescent="0.35">
      <c r="C2150" s="4" vm="4204">
        <f ca="1"/>
        <v>45919</v>
      </c>
      <c r="D2150" s="4" vm="4205">
        <f ca="1"/>
        <v>4775.3</v>
      </c>
    </row>
    <row r="2151" spans="3:4" x14ac:dyDescent="0.35">
      <c r="C2151" s="4" vm="4206">
        <f ca="1"/>
        <v>45922</v>
      </c>
      <c r="D2151" s="4" vm="4207">
        <f ca="1"/>
        <v>4671.2</v>
      </c>
    </row>
    <row r="2152" spans="3:4" x14ac:dyDescent="0.35">
      <c r="C2152" s="4" vm="4208">
        <f ca="1"/>
        <v>45923</v>
      </c>
      <c r="D2152" s="4" vm="4209">
        <f ca="1"/>
        <v>4633.8999999999996</v>
      </c>
    </row>
    <row r="2153" spans="3:4" x14ac:dyDescent="0.35">
      <c r="C2153" s="4" vm="4210">
        <f ca="1"/>
        <v>45924</v>
      </c>
      <c r="D2153" s="4" vm="4211">
        <f ca="1"/>
        <v>4645.8</v>
      </c>
    </row>
    <row r="2154" spans="3:4" x14ac:dyDescent="0.35">
      <c r="C2154" s="4" vm="4212">
        <f ca="1"/>
        <v>45925</v>
      </c>
      <c r="D2154" s="4" vm="4213">
        <f ca="1"/>
        <v>4576.2</v>
      </c>
    </row>
    <row r="2155" spans="3:4" x14ac:dyDescent="0.35">
      <c r="C2155" s="4" vm="4214">
        <f ca="1"/>
        <v>45926</v>
      </c>
      <c r="D2155" s="4" vm="4215">
        <f ca="1"/>
        <v>4517.8</v>
      </c>
    </row>
    <row r="2156" spans="3:4" x14ac:dyDescent="0.35">
      <c r="C2156" s="4" vm="4216">
        <f ca="1"/>
        <v>45929</v>
      </c>
      <c r="D2156" s="4" vm="4217">
        <f ca="1"/>
        <v>4529.8999999999996</v>
      </c>
    </row>
    <row r="2157" spans="3:4" x14ac:dyDescent="0.35">
      <c r="C2157" s="4" vm="4218">
        <f ca="1"/>
        <v>45930</v>
      </c>
      <c r="D2157" s="4" vm="4219">
        <f ca="1"/>
        <v>4475.3999999999996</v>
      </c>
    </row>
    <row r="2158" spans="3:4" x14ac:dyDescent="0.35">
      <c r="C2158" s="4" vm="4220">
        <f ca="1"/>
        <v>45931</v>
      </c>
      <c r="D2158" s="4" vm="4221">
        <f ca="1"/>
        <v>4449.8999999999996</v>
      </c>
    </row>
    <row r="2159" spans="3:4" x14ac:dyDescent="0.35">
      <c r="C2159" s="4" vm="4222">
        <f ca="1"/>
        <v>45933</v>
      </c>
      <c r="D2159" s="4" vm="4223">
        <f ca="1"/>
        <v>4418.3999999999996</v>
      </c>
    </row>
    <row r="2160" spans="3:4" x14ac:dyDescent="0.35">
      <c r="C2160" s="4" vm="4224">
        <f ca="1"/>
        <v>45936</v>
      </c>
      <c r="D2160" s="4" vm="4225">
        <f ca="1"/>
        <v>4301.6000000000004</v>
      </c>
    </row>
    <row r="2161" spans="3:4" x14ac:dyDescent="0.35">
      <c r="C2161" s="4" vm="4226">
        <f ca="1"/>
        <v>45937</v>
      </c>
      <c r="D2161" s="4" vm="4227">
        <f ca="1"/>
        <v>4303</v>
      </c>
    </row>
    <row r="2162" spans="3:4" x14ac:dyDescent="0.35">
      <c r="C2162" s="4" vm="4228">
        <f ca="1"/>
        <v>45938</v>
      </c>
      <c r="D2162" s="4" vm="4229">
        <f ca="1"/>
        <v>4294.3999999999996</v>
      </c>
    </row>
    <row r="2163" spans="3:4" x14ac:dyDescent="0.35">
      <c r="C2163" s="4" vm="4230">
        <f ca="1"/>
        <v>45939</v>
      </c>
      <c r="D2163" s="4" vm="4231">
        <f ca="1"/>
        <v>4305.1000000000004</v>
      </c>
    </row>
    <row r="2164" spans="3:4" x14ac:dyDescent="0.35">
      <c r="C2164" s="4" vm="4232">
        <f ca="1"/>
        <v>45940</v>
      </c>
      <c r="D2164" s="4" vm="4233">
        <f ca="1"/>
        <v>4320.3999999999996</v>
      </c>
    </row>
    <row r="2165" spans="3:4" x14ac:dyDescent="0.35">
      <c r="C2165" s="4" vm="4234">
        <f ca="1"/>
        <v>45943</v>
      </c>
      <c r="D2165" s="4" vm="4235">
        <f ca="1"/>
        <v>4202.6000000000004</v>
      </c>
    </row>
    <row r="2166" spans="3:4" x14ac:dyDescent="0.35">
      <c r="C2166" s="4" vm="4236">
        <f ca="1"/>
        <v>45944</v>
      </c>
      <c r="D2166" s="4" vm="4237">
        <f ca="1"/>
        <v>4205.2</v>
      </c>
    </row>
    <row r="2167" spans="3:4" x14ac:dyDescent="0.35">
      <c r="C2167" s="4" vm="4238">
        <f ca="1"/>
        <v>45945</v>
      </c>
      <c r="D2167" s="4" vm="4239">
        <f ca="1"/>
        <v>4259.6000000000004</v>
      </c>
    </row>
    <row r="2168" spans="3:4" x14ac:dyDescent="0.35">
      <c r="C2168" s="4" vm="4240">
        <f ca="1"/>
        <v>45946</v>
      </c>
      <c r="D2168" s="4" vm="4241">
        <f ca="1"/>
        <v>4316.1000000000004</v>
      </c>
    </row>
    <row r="2169" spans="3:4" x14ac:dyDescent="0.35">
      <c r="C2169" s="4" vm="4242">
        <f ca="1"/>
        <v>45947</v>
      </c>
      <c r="D2169" s="4" vm="4243">
        <f ca="1"/>
        <v>4302.5</v>
      </c>
    </row>
    <row r="2170" spans="3:4" x14ac:dyDescent="0.35">
      <c r="C2170" s="4" vm="4244">
        <f ca="1"/>
        <v>45950</v>
      </c>
      <c r="D2170" s="4" vm="4245">
        <f ca="1"/>
        <v>4275.3</v>
      </c>
    </row>
    <row r="2171" spans="3:4" x14ac:dyDescent="0.35">
      <c r="C2171" s="4" vm="4246">
        <f ca="1"/>
        <v>45951</v>
      </c>
      <c r="D2171" s="4" vm="4247">
        <f ca="1"/>
        <v>4274.5</v>
      </c>
    </row>
    <row r="2172" spans="3:4" x14ac:dyDescent="0.35">
      <c r="C2172" s="4" vm="4248">
        <f ca="1"/>
        <v>45953</v>
      </c>
      <c r="D2172" s="4" vm="4249">
        <f ca="1"/>
        <v>4268</v>
      </c>
    </row>
    <row r="2173" spans="3:4" x14ac:dyDescent="0.35">
      <c r="C2173" s="4" vm="4250">
        <f ca="1"/>
        <v>45954</v>
      </c>
      <c r="D2173" s="4" vm="4251">
        <f ca="1"/>
        <v>4213.8999999999996</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1E4DA-9055-4A57-BA9E-8637EF9B1D25}">
  <sheetPr codeName="Sheet9"/>
  <dimension ref="A5:C13"/>
  <sheetViews>
    <sheetView zoomScale="70" zoomScaleNormal="70" workbookViewId="0"/>
  </sheetViews>
  <sheetFormatPr defaultRowHeight="14.25" x14ac:dyDescent="0.45"/>
  <cols>
    <col min="1" max="3" width="20.59765625" customWidth="1"/>
  </cols>
  <sheetData>
    <row r="5" spans="1:3" x14ac:dyDescent="0.45">
      <c r="A5" s="2" t="s">
        <v>94</v>
      </c>
      <c r="B5" s="2" t="s">
        <v>95</v>
      </c>
      <c r="C5" s="2" t="s">
        <v>96</v>
      </c>
    </row>
    <row r="6" spans="1:3" x14ac:dyDescent="0.45">
      <c r="A6" t="s">
        <v>97</v>
      </c>
      <c r="B6">
        <v>5.4</v>
      </c>
      <c r="C6">
        <v>0.04</v>
      </c>
    </row>
    <row r="7" spans="1:3" x14ac:dyDescent="0.45">
      <c r="A7" t="s">
        <v>98</v>
      </c>
      <c r="B7">
        <v>4.0999999999999996</v>
      </c>
      <c r="C7">
        <v>3.3300000000000003E-2</v>
      </c>
    </row>
    <row r="8" spans="1:3" x14ac:dyDescent="0.45">
      <c r="A8" t="s">
        <v>99</v>
      </c>
      <c r="B8">
        <v>13.5</v>
      </c>
      <c r="C8">
        <v>2.5000000000000001E-2</v>
      </c>
    </row>
    <row r="9" spans="1:3" x14ac:dyDescent="0.45">
      <c r="A9" t="s">
        <v>100</v>
      </c>
      <c r="B9">
        <v>6.3</v>
      </c>
      <c r="C9">
        <v>7.0000000000000007E-2</v>
      </c>
    </row>
    <row r="10" spans="1:3" x14ac:dyDescent="0.45">
      <c r="A10" t="s">
        <v>101</v>
      </c>
      <c r="B10">
        <v>4.4000000000000004</v>
      </c>
      <c r="C10">
        <v>0.04</v>
      </c>
    </row>
    <row r="11" spans="1:3" x14ac:dyDescent="0.45">
      <c r="A11" t="s">
        <v>102</v>
      </c>
      <c r="B11">
        <v>6.1</v>
      </c>
      <c r="C11">
        <v>2.3E-2</v>
      </c>
    </row>
    <row r="12" spans="1:3" x14ac:dyDescent="0.45">
      <c r="A12" t="s">
        <v>103</v>
      </c>
      <c r="B12">
        <v>10</v>
      </c>
      <c r="C12">
        <v>0.05</v>
      </c>
    </row>
    <row r="13" spans="1:3" x14ac:dyDescent="0.45">
      <c r="A13" t="s">
        <v>104</v>
      </c>
      <c r="B13">
        <v>15</v>
      </c>
      <c r="C13">
        <v>0.01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00A3A-BBAA-4B53-BE48-BF1B76A92756}">
  <sheetPr codeName="Sheet3">
    <tabColor rgb="FFFFFF00"/>
  </sheetPr>
  <dimension ref="A1:N45"/>
  <sheetViews>
    <sheetView showGridLines="0" zoomScale="70" zoomScaleNormal="70" workbookViewId="0"/>
  </sheetViews>
  <sheetFormatPr defaultColWidth="8.86328125" defaultRowHeight="12.75" outlineLevelRow="1" x14ac:dyDescent="0.35"/>
  <cols>
    <col min="1" max="1" width="25.796875" style="4" customWidth="1"/>
    <col min="2" max="3" width="20.59765625" style="4" customWidth="1"/>
    <col min="4" max="4" width="9.9296875" style="4" bestFit="1" customWidth="1"/>
    <col min="5" max="6" width="10.33203125" style="4" bestFit="1" customWidth="1"/>
    <col min="7" max="8" width="8.86328125" style="4"/>
    <col min="9" max="9" width="10.33203125" style="4" bestFit="1" customWidth="1"/>
    <col min="10" max="10" width="25.86328125" style="4" bestFit="1" customWidth="1"/>
    <col min="11" max="11" width="10.33203125" style="4" bestFit="1" customWidth="1"/>
    <col min="12" max="12" width="8.86328125" style="4"/>
    <col min="13" max="13" width="9.9296875" style="4" bestFit="1" customWidth="1"/>
    <col min="14" max="16384" width="8.86328125" style="4"/>
  </cols>
  <sheetData>
    <row r="1" spans="1:12" ht="13.9" x14ac:dyDescent="0.4">
      <c r="A1" s="3" t="s">
        <v>107</v>
      </c>
    </row>
    <row r="4" spans="1:12" ht="13.15" x14ac:dyDescent="0.4">
      <c r="A4" s="4" t="s">
        <v>108</v>
      </c>
      <c r="B4" s="16"/>
      <c r="D4" s="18"/>
      <c r="F4" s="17" t="s">
        <v>109</v>
      </c>
      <c r="J4" s="4" t="s">
        <v>110</v>
      </c>
      <c r="K4" s="18"/>
    </row>
    <row r="5" spans="1:12" x14ac:dyDescent="0.35">
      <c r="A5" s="4" t="s">
        <v>111</v>
      </c>
      <c r="B5" s="16"/>
      <c r="D5" s="18"/>
      <c r="F5" s="19">
        <v>45290</v>
      </c>
      <c r="H5" s="4" t="b">
        <f>ISNUMBER(F5)</f>
        <v>1</v>
      </c>
      <c r="J5" s="4" t="s">
        <v>112</v>
      </c>
      <c r="K5" s="18"/>
    </row>
    <row r="6" spans="1:12" ht="13.15" x14ac:dyDescent="0.4">
      <c r="A6" s="4" t="s">
        <v>113</v>
      </c>
      <c r="B6" s="16"/>
      <c r="D6" s="18"/>
      <c r="F6" s="19">
        <v>45016</v>
      </c>
      <c r="H6" s="4" t="b">
        <f>ISNUMBER(F6)</f>
        <v>1</v>
      </c>
      <c r="J6" s="4" t="s">
        <v>114</v>
      </c>
      <c r="K6" s="20"/>
      <c r="L6" s="19"/>
    </row>
    <row r="7" spans="1:12" x14ac:dyDescent="0.35">
      <c r="A7" s="4" t="s">
        <v>115</v>
      </c>
      <c r="B7" s="16"/>
      <c r="D7" s="18"/>
    </row>
    <row r="8" spans="1:12" ht="13.15" x14ac:dyDescent="0.4">
      <c r="J8" s="4" t="s">
        <v>116</v>
      </c>
      <c r="K8" s="20"/>
    </row>
    <row r="9" spans="1:12" ht="13.15" x14ac:dyDescent="0.4">
      <c r="A9" s="17" t="s">
        <v>117</v>
      </c>
    </row>
    <row r="10" spans="1:12" x14ac:dyDescent="0.35">
      <c r="A10" s="4" t="s">
        <v>118</v>
      </c>
      <c r="B10" s="4" t="s">
        <v>119</v>
      </c>
      <c r="E10" s="19"/>
    </row>
    <row r="11" spans="1:12" x14ac:dyDescent="0.35">
      <c r="A11" s="4" t="s">
        <v>120</v>
      </c>
      <c r="B11" s="4" t="s">
        <v>121</v>
      </c>
      <c r="E11" s="21"/>
    </row>
    <row r="12" spans="1:12" x14ac:dyDescent="0.35">
      <c r="F12" s="22"/>
    </row>
    <row r="13" spans="1:12" x14ac:dyDescent="0.35">
      <c r="A13" s="4" t="s">
        <v>122</v>
      </c>
      <c r="B13" s="23" t="s">
        <v>123</v>
      </c>
      <c r="C13" s="19"/>
    </row>
    <row r="17" spans="1:14" ht="13.15" hidden="1" outlineLevel="1" x14ac:dyDescent="0.4">
      <c r="A17" s="4" t="s">
        <v>124</v>
      </c>
      <c r="I17" s="20">
        <v>45155</v>
      </c>
      <c r="J17" s="19"/>
      <c r="K17" s="20"/>
      <c r="M17" s="24"/>
    </row>
    <row r="18" spans="1:14" hidden="1" outlineLevel="1" x14ac:dyDescent="0.35">
      <c r="M18" s="22"/>
    </row>
    <row r="19" spans="1:14" ht="13.15" hidden="1" outlineLevel="1" x14ac:dyDescent="0.4">
      <c r="A19" s="4" t="s">
        <v>125</v>
      </c>
      <c r="I19" s="20">
        <v>44920</v>
      </c>
      <c r="K19" s="20"/>
    </row>
    <row r="20" spans="1:14" ht="13.15" hidden="1" outlineLevel="1" x14ac:dyDescent="0.4">
      <c r="A20" s="25" t="s">
        <v>126</v>
      </c>
      <c r="K20" s="20"/>
    </row>
    <row r="21" spans="1:14" ht="13.15" hidden="1" outlineLevel="1" x14ac:dyDescent="0.4">
      <c r="A21" s="25" t="s">
        <v>127</v>
      </c>
    </row>
    <row r="22" spans="1:14" collapsed="1" x14ac:dyDescent="0.35"/>
    <row r="23" spans="1:14" ht="13.15" thickBot="1" x14ac:dyDescent="0.4"/>
    <row r="24" spans="1:14" ht="13.5" thickBot="1" x14ac:dyDescent="0.45">
      <c r="B24" s="5" t="s">
        <v>93</v>
      </c>
      <c r="C24" s="6"/>
      <c r="D24" s="6"/>
      <c r="E24" s="6"/>
      <c r="F24" s="6"/>
      <c r="G24" s="6"/>
      <c r="H24" s="6"/>
      <c r="I24" s="6"/>
      <c r="J24" s="6"/>
      <c r="K24" s="6"/>
      <c r="L24" s="6"/>
      <c r="M24" s="6"/>
      <c r="N24" s="7"/>
    </row>
    <row r="25" spans="1:14" hidden="1" outlineLevel="1" x14ac:dyDescent="0.35">
      <c r="B25" s="8"/>
      <c r="N25" s="9"/>
    </row>
    <row r="26" spans="1:14" ht="13.15" hidden="1" outlineLevel="1" x14ac:dyDescent="0.4">
      <c r="B26" s="26" t="s">
        <v>128</v>
      </c>
      <c r="N26" s="9"/>
    </row>
    <row r="27" spans="1:14" hidden="1" outlineLevel="1" x14ac:dyDescent="0.35">
      <c r="B27" s="8" t="s">
        <v>129</v>
      </c>
      <c r="N27" s="9"/>
    </row>
    <row r="28" spans="1:14" hidden="1" outlineLevel="1" x14ac:dyDescent="0.35">
      <c r="B28" s="8" t="s">
        <v>130</v>
      </c>
      <c r="N28" s="9"/>
    </row>
    <row r="29" spans="1:14" hidden="1" outlineLevel="1" x14ac:dyDescent="0.35">
      <c r="B29" s="8" t="s">
        <v>131</v>
      </c>
      <c r="N29" s="9"/>
    </row>
    <row r="30" spans="1:14" hidden="1" outlineLevel="1" x14ac:dyDescent="0.35">
      <c r="B30" s="8" t="s">
        <v>132</v>
      </c>
      <c r="N30" s="9"/>
    </row>
    <row r="31" spans="1:14" hidden="1" outlineLevel="1" x14ac:dyDescent="0.35">
      <c r="B31" s="8" t="s">
        <v>133</v>
      </c>
      <c r="N31" s="9"/>
    </row>
    <row r="32" spans="1:14" hidden="1" outlineLevel="1" x14ac:dyDescent="0.35">
      <c r="B32" s="8" t="s">
        <v>134</v>
      </c>
      <c r="N32" s="9"/>
    </row>
    <row r="33" spans="2:14" ht="13.15" hidden="1" outlineLevel="1" thickBot="1" x14ac:dyDescent="0.4">
      <c r="B33" s="10"/>
      <c r="C33" s="11"/>
      <c r="D33" s="11"/>
      <c r="E33" s="11"/>
      <c r="F33" s="11"/>
      <c r="G33" s="11"/>
      <c r="H33" s="11"/>
      <c r="I33" s="11"/>
      <c r="J33" s="11"/>
      <c r="K33" s="11"/>
      <c r="L33" s="11"/>
      <c r="M33" s="11"/>
      <c r="N33" s="12"/>
    </row>
    <row r="34" spans="2:14" collapsed="1" x14ac:dyDescent="0.35"/>
    <row r="43" spans="2:14" ht="18.75" x14ac:dyDescent="0.5">
      <c r="B43" s="81" t="s">
        <v>136</v>
      </c>
      <c r="C43" s="82" t="s">
        <v>137</v>
      </c>
      <c r="G43" s="4" t="b">
        <f>ISNUMBER(C43)</f>
        <v>0</v>
      </c>
    </row>
    <row r="45" spans="2:14" ht="18.75" x14ac:dyDescent="0.5">
      <c r="B45" s="81" t="s">
        <v>138</v>
      </c>
      <c r="C45" s="82" t="s">
        <v>139</v>
      </c>
      <c r="G45" s="4" t="b">
        <f t="shared" ref="G45" si="0">ISNUMBER(C45)</f>
        <v>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Props1.xml><?xml version="1.0" encoding="utf-8"?>
<ds:datastoreItem xmlns:ds="http://schemas.openxmlformats.org/officeDocument/2006/customXml" ds:itemID="{F97DA09E-0E62-4D38-8E0C-F2D0C9F5699B}">
  <ds:schemaRefs/>
</ds:datastoreItem>
</file>

<file path=customXml/itemProps2.xml><?xml version="1.0" encoding="utf-8"?>
<ds:datastoreItem xmlns:ds="http://schemas.openxmlformats.org/officeDocument/2006/customXml" ds:itemID="{D4254769-9092-4283-89EB-FB170C87709A}">
  <ds:schemaRefs/>
</ds:datastoreItem>
</file>

<file path=customXml/itemProps3.xml><?xml version="1.0" encoding="utf-8"?>
<ds:datastoreItem xmlns:ds="http://schemas.openxmlformats.org/officeDocument/2006/customXml" ds:itemID="{23B9A21C-EA9B-42A2-BEF8-D69E7B3CE821}">
  <ds:schemaRefs/>
</ds:datastoreItem>
</file>

<file path=customXml/itemProps4.xml><?xml version="1.0" encoding="utf-8"?>
<ds:datastoreItem xmlns:ds="http://schemas.openxmlformats.org/officeDocument/2006/customXml" ds:itemID="{CE6567B5-92F7-447B-B838-E99DA810DA4B}">
  <ds:schemaRefs/>
</ds:datastoreItem>
</file>

<file path=customXml/itemProps5.xml><?xml version="1.0" encoding="utf-8"?>
<ds:datastoreItem xmlns:ds="http://schemas.openxmlformats.org/officeDocument/2006/customXml" ds:itemID="{757C2C48-B85C-4E25-AD16-45CEED5F0AC8}">
  <ds:schemaRefs/>
</ds:datastoreItem>
</file>

<file path=customXml/itemProps6.xml><?xml version="1.0" encoding="utf-8"?>
<ds:datastoreItem xmlns:ds="http://schemas.openxmlformats.org/officeDocument/2006/customXml" ds:itemID="{277AAD85-A6E7-45C4-AB88-0792B299DE54}">
  <ds:schemaRefs/>
</ds:datastoreItem>
</file>

<file path=customXml/itemProps7.xml><?xml version="1.0" encoding="utf-8"?>
<ds:datastoreItem xmlns:ds="http://schemas.openxmlformats.org/officeDocument/2006/customXml" ds:itemID="{8AA8E1B8-BF5D-4067-B35A-42965EE52185}">
  <ds:schemaRefs/>
</ds:datastoreItem>
</file>

<file path=customXml/itemProps8.xml><?xml version="1.0" encoding="utf-8"?>
<ds:datastoreItem xmlns:ds="http://schemas.openxmlformats.org/officeDocument/2006/customXml" ds:itemID="{892ED341-FD12-4D9E-9F0F-627F73557954}">
  <ds:schemaRefs/>
</ds:datastoreItem>
</file>

<file path=customXml/itemProps9.xml><?xml version="1.0" encoding="utf-8"?>
<ds:datastoreItem xmlns:ds="http://schemas.openxmlformats.org/officeDocument/2006/customXml" ds:itemID="{A4C65BBD-6ADD-4A29-B7B0-19F1957368BD}">
  <ds:schemaRefs/>
</ds:datastoreItem>
</file>

<file path=customXml/itemProps10.xml><?xml version="1.0" encoding="utf-8"?>
<ds:datastoreItem xmlns:ds="http://schemas.openxmlformats.org/officeDocument/2006/customXml" ds:itemID="{781E5043-3D71-42CB-A96C-41C7BB180CC9}">
  <ds:schemaRefs/>
</ds:datastoreItem>
</file>

<file path=customXml/itemProps11.xml><?xml version="1.0" encoding="utf-8"?>
<ds:datastoreItem xmlns:ds="http://schemas.openxmlformats.org/officeDocument/2006/customXml" ds:itemID="{15494FC3-B1EE-47D4-9403-9D294CF947C6}">
  <ds:schemaRefs/>
</ds:datastoreItem>
</file>

<file path=customXml/itemProps12.xml><?xml version="1.0" encoding="utf-8"?>
<ds:datastoreItem xmlns:ds="http://schemas.openxmlformats.org/officeDocument/2006/customXml" ds:itemID="{D94734E8-AB50-4CA3-9E5D-D101829AEBCC}">
  <ds:schemaRefs/>
</ds:datastoreItem>
</file>

<file path=customXml/itemProps13.xml><?xml version="1.0" encoding="utf-8"?>
<ds:datastoreItem xmlns:ds="http://schemas.openxmlformats.org/officeDocument/2006/customXml" ds:itemID="{888E257E-5839-4FC7-8811-29499A9CC93C}">
  <ds:schemaRefs/>
</ds:datastoreItem>
</file>

<file path=customXml/itemProps14.xml><?xml version="1.0" encoding="utf-8"?>
<ds:datastoreItem xmlns:ds="http://schemas.openxmlformats.org/officeDocument/2006/customXml" ds:itemID="{EAC8E287-B0ED-4991-B2D6-CAB6510DD2ED}">
  <ds:schemaRefs/>
</ds:datastoreItem>
</file>

<file path=customXml/itemProps15.xml><?xml version="1.0" encoding="utf-8"?>
<ds:datastoreItem xmlns:ds="http://schemas.openxmlformats.org/officeDocument/2006/customXml" ds:itemID="{4FA39A97-40A3-4875-9E7A-24ACA7CB1D00}">
  <ds:schemaRefs/>
</ds:datastoreItem>
</file>

<file path=customXml/itemProps16.xml><?xml version="1.0" encoding="utf-8"?>
<ds:datastoreItem xmlns:ds="http://schemas.openxmlformats.org/officeDocument/2006/customXml" ds:itemID="{CB350D93-BCCE-4263-8D54-8732701DE1A9}">
  <ds:schemaRefs/>
</ds:datastoreItem>
</file>

<file path=customXml/itemProps17.xml><?xml version="1.0" encoding="utf-8"?>
<ds:datastoreItem xmlns:ds="http://schemas.openxmlformats.org/officeDocument/2006/customXml" ds:itemID="{2D90BC34-89AF-4DDB-9A82-9F3D63D21C80}">
  <ds:schemaRefs>
    <ds:schemaRef ds:uri="http://schemas.microsoft.com/DataMashup"/>
  </ds:schemaRefs>
</ds:datastoreItem>
</file>

<file path=customXml/itemProps18.xml><?xml version="1.0" encoding="utf-8"?>
<ds:datastoreItem xmlns:ds="http://schemas.openxmlformats.org/officeDocument/2006/customXml" ds:itemID="{F2729E5D-D63B-4D15-B833-C89C67B9D64E}">
  <ds:schemaRefs/>
</ds:datastoreItem>
</file>

<file path=customXml/itemProps19.xml><?xml version="1.0" encoding="utf-8"?>
<ds:datastoreItem xmlns:ds="http://schemas.openxmlformats.org/officeDocument/2006/customXml" ds:itemID="{57B99A02-0482-4E3F-82FB-DA0CE89C11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Index</vt:lpstr>
      <vt:lpstr>1.Sum Function Basics</vt:lpstr>
      <vt:lpstr>2.Approximate Lookups</vt:lpstr>
      <vt:lpstr>3.Find &amp; Replace</vt:lpstr>
      <vt:lpstr>4.Lambdas</vt:lpstr>
      <vt:lpstr>5.Python</vt:lpstr>
      <vt:lpstr>6a.PowerQuery</vt:lpstr>
      <vt:lpstr>6b.PowerQuery</vt:lpstr>
      <vt:lpstr>6c.PowerQuery</vt:lpstr>
      <vt:lpstr>7.AI_fun</vt:lpstr>
      <vt:lpstr>8.Copilot_Data_Analysis</vt:lpstr>
      <vt:lpstr>9.AI_YouTube Comments</vt:lpstr>
      <vt:lpstr>10.Cell Ref($) &amp; Dynamic Arrays</vt:lpstr>
      <vt:lpstr>11.Charting</vt:lpstr>
      <vt:lpstr>Dateing Tips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Chinmaya Amte</dc:creator>
  <cp:lastModifiedBy>Chinmaya Amte</cp:lastModifiedBy>
  <dcterms:created xsi:type="dcterms:W3CDTF">2025-10-04T10:04:42Z</dcterms:created>
  <dcterms:modified xsi:type="dcterms:W3CDTF">2025-10-31T19:25:16Z</dcterms:modified>
</cp:coreProperties>
</file>